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Users\rv-bo\Downloads\Меню\22-01-2025_15-41-01\"/>
    </mc:Choice>
  </mc:AlternateContent>
  <xr:revisionPtr revIDLastSave="0" documentId="13_ncr:1_{FDBD9D4C-5BBE-449D-A12D-26744AF6D9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8" i="1" l="1"/>
  <c r="G108" i="1"/>
  <c r="H108" i="1"/>
  <c r="I108" i="1"/>
  <c r="J108" i="1"/>
  <c r="B194" i="1"/>
  <c r="A194" i="1"/>
  <c r="L193" i="1"/>
  <c r="J193" i="1"/>
  <c r="I193" i="1"/>
  <c r="H193" i="1"/>
  <c r="G193" i="1"/>
  <c r="F193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F13" i="1"/>
  <c r="I119" i="1" l="1"/>
  <c r="F157" i="1"/>
  <c r="H157" i="1"/>
  <c r="H176" i="1"/>
  <c r="I157" i="1"/>
  <c r="I176" i="1"/>
  <c r="I194" i="1"/>
  <c r="I138" i="1"/>
  <c r="G119" i="1"/>
  <c r="F119" i="1"/>
  <c r="H138" i="1"/>
  <c r="H119" i="1"/>
  <c r="H62" i="1"/>
  <c r="G62" i="1"/>
  <c r="F100" i="1"/>
  <c r="J194" i="1"/>
  <c r="H194" i="1"/>
  <c r="G194" i="1"/>
  <c r="F194" i="1"/>
  <c r="J176" i="1"/>
  <c r="F176" i="1"/>
  <c r="J157" i="1"/>
  <c r="J138" i="1"/>
  <c r="G138" i="1"/>
  <c r="F138" i="1"/>
  <c r="J119" i="1"/>
  <c r="J100" i="1"/>
  <c r="J81" i="1"/>
  <c r="F81" i="1"/>
  <c r="J43" i="1"/>
  <c r="G43" i="1"/>
  <c r="J24" i="1"/>
  <c r="G24" i="1"/>
  <c r="F24" i="1"/>
  <c r="G176" i="1"/>
  <c r="G157" i="1"/>
  <c r="H81" i="1"/>
  <c r="J62" i="1"/>
  <c r="I24" i="1"/>
  <c r="L194" i="1"/>
  <c r="L176" i="1"/>
  <c r="L157" i="1"/>
  <c r="L138" i="1"/>
  <c r="L119" i="1"/>
  <c r="L100" i="1"/>
  <c r="L81" i="1"/>
  <c r="L62" i="1"/>
  <c r="L43" i="1"/>
  <c r="L24" i="1"/>
  <c r="I195" i="1" l="1"/>
  <c r="H195" i="1"/>
  <c r="F195" i="1"/>
  <c r="J195" i="1"/>
  <c r="G195" i="1"/>
  <c r="L195" i="1"/>
</calcChain>
</file>

<file path=xl/sharedStrings.xml><?xml version="1.0" encoding="utf-8"?>
<sst xmlns="http://schemas.openxmlformats.org/spreadsheetml/2006/main" count="292" uniqueCount="117">
  <si>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</si>
  <si>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</si>
  <si>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</si>
  <si>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</si>
  <si>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</si>
  <si>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</si>
  <si>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</si>
  <si>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</si>
  <si>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</si>
  <si>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</si>
  <si>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</si>
  <si>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</si>
  <si>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</si>
  <si>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</si>
  <si>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</si>
  <si>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</si>
  <si>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</si>
  <si>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</si>
  <si>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</si>
  <si>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</si>
  <si>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</si>
  <si>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</si>
  <si>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</si>
  <si>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</si>
  <si>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</si>
  <si>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</si>
  <si>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</si>
  <si>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</si>
  <si>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</si>
  <si>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</si>
  <si>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</si>
  <si>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</si>
  <si>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</si>
  <si>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</si>
  <si>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</si>
  <si>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</si>
  <si>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</si>
  <si>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</si>
  <si>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Блинчики с повидлом </t>
  </si>
  <si>
    <t xml:space="preserve">Хлеб пшеничный </t>
  </si>
  <si>
    <t xml:space="preserve">Чай с сахаром </t>
  </si>
  <si>
    <t>Чай с сахаром</t>
  </si>
  <si>
    <t>Салат "Витаминный"</t>
  </si>
  <si>
    <t xml:space="preserve">Щи из свежей капусты с картофелем </t>
  </si>
  <si>
    <t>Напиток каркадэ</t>
  </si>
  <si>
    <t>Хлеб ржаной</t>
  </si>
  <si>
    <t>Хлеб пшеничный</t>
  </si>
  <si>
    <t>Сыр (порциями)</t>
  </si>
  <si>
    <t>Суп картофельный с макаронными изделиями</t>
  </si>
  <si>
    <t>Кондитерское изделие</t>
  </si>
  <si>
    <t>Рассольник "Ленинградский"</t>
  </si>
  <si>
    <t xml:space="preserve">Компот из свежих яблок </t>
  </si>
  <si>
    <t xml:space="preserve">Бутерброд с сыром </t>
  </si>
  <si>
    <t>Гуляш из мяса птицы</t>
  </si>
  <si>
    <t xml:space="preserve">Горячий бутерброд с сыром </t>
  </si>
  <si>
    <t xml:space="preserve">Салат из припущенной капусты с растительным маслом </t>
  </si>
  <si>
    <t>МБОУ</t>
  </si>
  <si>
    <t>№</t>
  </si>
  <si>
    <t xml:space="preserve">Каша "Дружба" молочная с маслом сливочным </t>
  </si>
  <si>
    <t>Хлеб</t>
  </si>
  <si>
    <t>гор. напиток</t>
  </si>
  <si>
    <t>Салат из моркови с растительным маслом</t>
  </si>
  <si>
    <t>Котлета рубленная из птицы</t>
  </si>
  <si>
    <t>Изделия макаронные отварные</t>
  </si>
  <si>
    <t xml:space="preserve">Запеканка манная с творогом со сгущенным молоком </t>
  </si>
  <si>
    <t>Масло сливочное (порциями)</t>
  </si>
  <si>
    <t xml:space="preserve">Плоды свежие  по сезону </t>
  </si>
  <si>
    <t>Кофейный напиток злаковый на молоке</t>
  </si>
  <si>
    <t>Овощи по сезону(огурцы/помидоры свежие или солёные)</t>
  </si>
  <si>
    <t>Тефтели рыбные с соусом</t>
  </si>
  <si>
    <t>Пюре картофельное</t>
  </si>
  <si>
    <t>Компот из смеси сухофруктов</t>
  </si>
  <si>
    <t>70/71</t>
  </si>
  <si>
    <t xml:space="preserve">Макароны запеченные с сыром и  маслом сливочным </t>
  </si>
  <si>
    <t>Йогурт</t>
  </si>
  <si>
    <t>Винегрет</t>
  </si>
  <si>
    <t>Суп картофельный с горохом</t>
  </si>
  <si>
    <t>Напиток из цитрусовых</t>
  </si>
  <si>
    <t>гор. Напиток</t>
  </si>
  <si>
    <t>Гречка отварная рассыпчатая</t>
  </si>
  <si>
    <t>Каша геркулесовая молочная с маслом сливочным</t>
  </si>
  <si>
    <t xml:space="preserve">Кофейный напиток злаковый на молоке </t>
  </si>
  <si>
    <t>Салат " Степной"</t>
  </si>
  <si>
    <t>Борщ с капустой и картофелем</t>
  </si>
  <si>
    <t>Плов куриный</t>
  </si>
  <si>
    <t>Напиток из плодов шиповника</t>
  </si>
  <si>
    <t>Каша вязкая молочная рисовая с маслом сливочным</t>
  </si>
  <si>
    <t xml:space="preserve">Чай с  лимоном и с сахаром </t>
  </si>
  <si>
    <t>Курица тушенная</t>
  </si>
  <si>
    <t>Каша пшенная молочная с малом сливочным</t>
  </si>
  <si>
    <t>Салат  из моркови и яблок с растительным маслом</t>
  </si>
  <si>
    <t>Суп картофельный с крупой рисовый</t>
  </si>
  <si>
    <t>136/487</t>
  </si>
  <si>
    <t>Омлет натуральный</t>
  </si>
  <si>
    <t>Горошек зелёный консервированный</t>
  </si>
  <si>
    <t xml:space="preserve">Кофейный напиток злаковый  на молоке </t>
  </si>
  <si>
    <t>Овощи по сезону (огурцы /помидоры свежие или солёные)</t>
  </si>
  <si>
    <t xml:space="preserve">Борщ с капустой и картофелем </t>
  </si>
  <si>
    <t>Шницель рыбный с соусом</t>
  </si>
  <si>
    <t>Рис отварной</t>
  </si>
  <si>
    <t>Каша жидкая молочная из манной крупы с маслом сливочным</t>
  </si>
  <si>
    <t>Блинчики с повидлом</t>
  </si>
  <si>
    <t>Какао - напиток на молоке</t>
  </si>
  <si>
    <t>Капуста тушеная</t>
  </si>
  <si>
    <t>Каша  молочная гречневая жидкая</t>
  </si>
  <si>
    <t xml:space="preserve">Плоды свежие по сезону </t>
  </si>
  <si>
    <t>Кисель плодово-ягодный</t>
  </si>
  <si>
    <t xml:space="preserve">Рагу  из мяса птицы </t>
  </si>
  <si>
    <t>Салат " Витаминный "</t>
  </si>
  <si>
    <t>Биточки рубленые куриные с томатным соусом</t>
  </si>
  <si>
    <t xml:space="preserve">Хлеб пшеничная </t>
  </si>
  <si>
    <t>Чай с  лимоном  и с  сахаром</t>
  </si>
  <si>
    <t>309/363</t>
  </si>
  <si>
    <t>Салат из свеклы отварной с маслом растительным</t>
  </si>
  <si>
    <t>Суп картофельный  с горохом</t>
  </si>
  <si>
    <t>Голубцы ленивые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</si>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</sst>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5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 applyProtection="1">
      <alignment horizontal="center" vertical="center"/>
      <protection locked="0"/>
    </xf>
    <xf numFmtId="2" fontId="0" fillId="4" borderId="17" xfId="0" applyNumberFormat="1" applyFill="1" applyBorder="1" applyAlignment="1" applyProtection="1">
      <alignment horizontal="center" vertical="center"/>
      <protection locked="0"/>
    </xf>
    <xf numFmtId="2" fontId="0" fillId="4" borderId="26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27" xfId="0" applyNumberFormat="1" applyFill="1" applyBorder="1" applyAlignment="1" applyProtection="1">
      <alignment horizontal="center" vertical="center"/>
      <protection locked="0"/>
    </xf>
    <xf numFmtId="0" fontId="1" fillId="0" borderId="2" xfId="0" applyFont="1" applyBorder="1"/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3" fillId="4" borderId="23" xfId="0" applyFont="1" applyFill="1" applyBorder="1" applyProtection="1">
      <protection locked="0"/>
    </xf>
    <xf numFmtId="0" fontId="3" fillId="4" borderId="4" xfId="0" applyFont="1" applyFill="1" applyBorder="1" applyProtection="1">
      <protection locked="0"/>
    </xf>
    <xf numFmtId="0" fontId="3" fillId="0" borderId="0" xfId="0" applyFont="1" applyBorder="1"/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23" xfId="0" applyFont="1" applyFill="1" applyBorder="1" applyAlignment="1" applyProtection="1">
      <alignment horizontal="left" vertical="center" wrapText="1"/>
      <protection locked="0"/>
    </xf>
    <xf numFmtId="0" fontId="12" fillId="0" borderId="24" xfId="0" applyFont="1" applyBorder="1" applyAlignment="1" applyProtection="1">
      <alignment horizontal="left" vertical="center" wrapText="1"/>
      <protection locked="0"/>
    </xf>
    <xf numFmtId="0" fontId="12" fillId="0" borderId="25" xfId="0" applyFont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6" style="2" customWidth="1"/>
    <col min="2" max="2" width="5.28515625" style="2" customWidth="1"/>
    <col min="3" max="3" width="9.140625" style="1"/>
    <col min="4" max="4" width="12.710937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">
      <c r="A1" s="57" t="s">
        <v>56</v>
      </c>
      <c r="B1" s="58" t="s">
        <v>57</v>
      </c>
      <c r="C1" s="85">
        <v>35</v>
      </c>
      <c r="D1" s="86"/>
      <c r="E1" s="87"/>
      <c r="F1" s="12" t="s">
        <v>15</v>
      </c>
      <c r="G1" s="2" t="s">
        <v>16</v>
      </c>
      <c r="H1" s="88"/>
      <c r="I1" s="88"/>
      <c r="J1" s="88"/>
      <c r="K1" s="88"/>
    </row>
    <row r="2" spans="1:12" ht="18" x14ac:dyDescent="0.2">
      <c r="A2" s="35" t="s">
        <v>6</v>
      </c>
      <c r="C2" s="2"/>
      <c r="G2" s="2" t="s">
        <v>17</v>
      </c>
      <c r="H2" s="88"/>
      <c r="I2" s="88"/>
      <c r="J2" s="88"/>
      <c r="K2" s="88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18</v>
      </c>
      <c r="H3" s="47">
        <v>9</v>
      </c>
      <c r="I3" s="47">
        <v>1</v>
      </c>
      <c r="J3" s="48">
        <v>2025</v>
      </c>
      <c r="K3" s="1"/>
    </row>
    <row r="4" spans="1:12" x14ac:dyDescent="0.2">
      <c r="C4" s="2"/>
      <c r="D4" s="4"/>
      <c r="H4" s="46" t="s">
        <v>35</v>
      </c>
      <c r="I4" s="46" t="s">
        <v>36</v>
      </c>
      <c r="J4" s="46" t="s">
        <v>37</v>
      </c>
    </row>
    <row r="5" spans="1:12" ht="33.75" x14ac:dyDescent="0.2">
      <c r="A5" s="44" t="s">
        <v>13</v>
      </c>
      <c r="B5" s="45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49" t="s">
        <v>58</v>
      </c>
      <c r="F6" s="50">
        <v>215</v>
      </c>
      <c r="G6" s="59">
        <v>10</v>
      </c>
      <c r="H6" s="59">
        <v>11.06</v>
      </c>
      <c r="I6" s="62">
        <v>42.4</v>
      </c>
      <c r="J6" s="59">
        <v>267.19</v>
      </c>
      <c r="K6" s="40">
        <v>192</v>
      </c>
      <c r="L6" s="39"/>
    </row>
    <row r="7" spans="1:12" ht="15" x14ac:dyDescent="0.25">
      <c r="A7" s="23"/>
      <c r="B7" s="15"/>
      <c r="C7" s="11"/>
      <c r="D7" s="6"/>
      <c r="E7" s="51" t="s">
        <v>38</v>
      </c>
      <c r="F7" s="52">
        <v>60</v>
      </c>
      <c r="G7" s="60">
        <v>3.14</v>
      </c>
      <c r="H7" s="60">
        <v>5.72</v>
      </c>
      <c r="I7" s="63">
        <v>20.95</v>
      </c>
      <c r="J7" s="60">
        <v>113.38</v>
      </c>
      <c r="K7" s="43"/>
      <c r="L7" s="42"/>
    </row>
    <row r="8" spans="1:12" ht="15" x14ac:dyDescent="0.25">
      <c r="A8" s="23"/>
      <c r="B8" s="15"/>
      <c r="C8" s="11"/>
      <c r="D8" s="7" t="s">
        <v>59</v>
      </c>
      <c r="E8" s="51" t="s">
        <v>39</v>
      </c>
      <c r="F8" s="52">
        <v>30</v>
      </c>
      <c r="G8" s="60">
        <v>2.2799999999999998</v>
      </c>
      <c r="H8" s="60">
        <v>0.24</v>
      </c>
      <c r="I8" s="63">
        <v>14.76</v>
      </c>
      <c r="J8" s="60">
        <v>70.5</v>
      </c>
      <c r="K8" s="43">
        <v>18</v>
      </c>
      <c r="L8" s="42"/>
    </row>
    <row r="9" spans="1:12" ht="15" x14ac:dyDescent="0.25">
      <c r="A9" s="23"/>
      <c r="B9" s="15"/>
      <c r="C9" s="11"/>
      <c r="D9" s="7" t="s">
        <v>60</v>
      </c>
      <c r="E9" s="53" t="s">
        <v>40</v>
      </c>
      <c r="F9" s="54">
        <v>200</v>
      </c>
      <c r="G9" s="61">
        <v>0</v>
      </c>
      <c r="H9" s="61">
        <v>0</v>
      </c>
      <c r="I9" s="64">
        <v>14.97</v>
      </c>
      <c r="J9" s="61">
        <v>59.85</v>
      </c>
      <c r="K9" s="43">
        <v>420</v>
      </c>
      <c r="L9" s="42"/>
    </row>
    <row r="10" spans="1:12" ht="15" x14ac:dyDescent="0.25">
      <c r="A10" s="23"/>
      <c r="B10" s="15"/>
      <c r="C10" s="11"/>
      <c r="D10" s="7"/>
      <c r="E10" s="53"/>
      <c r="F10" s="52"/>
      <c r="G10" s="61"/>
      <c r="H10" s="42"/>
      <c r="I10" s="42"/>
      <c r="J10" s="61"/>
      <c r="K10" s="43"/>
      <c r="L10" s="42"/>
    </row>
    <row r="11" spans="1:12" ht="15" x14ac:dyDescent="0.25">
      <c r="A11" s="23"/>
      <c r="B11" s="15"/>
      <c r="C11" s="11"/>
      <c r="D11" s="6"/>
      <c r="E11" s="78"/>
      <c r="F11" s="79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>
        <v>88.96</v>
      </c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505</v>
      </c>
      <c r="G13" s="19">
        <f t="shared" ref="G13:J13" si="0">SUM(G6:G12)</f>
        <v>15.42</v>
      </c>
      <c r="H13" s="19">
        <f t="shared" si="0"/>
        <v>17.02</v>
      </c>
      <c r="I13" s="19">
        <f t="shared" si="0"/>
        <v>93.08</v>
      </c>
      <c r="J13" s="19">
        <f t="shared" si="0"/>
        <v>510.92</v>
      </c>
      <c r="K13" s="25"/>
      <c r="L13" s="19">
        <f t="shared" ref="L13" si="1">SUM(L6:L12)</f>
        <v>88.96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5" t="s">
        <v>61</v>
      </c>
      <c r="F14" s="56">
        <v>60</v>
      </c>
      <c r="G14" s="65">
        <v>1.18</v>
      </c>
      <c r="H14" s="65">
        <v>4.25</v>
      </c>
      <c r="I14" s="66">
        <v>3.89</v>
      </c>
      <c r="J14" s="65">
        <v>63.36</v>
      </c>
      <c r="K14" s="43">
        <v>74</v>
      </c>
      <c r="L14" s="42"/>
    </row>
    <row r="15" spans="1:12" ht="15" x14ac:dyDescent="0.25">
      <c r="A15" s="23"/>
      <c r="B15" s="15"/>
      <c r="C15" s="11"/>
      <c r="D15" s="7" t="s">
        <v>26</v>
      </c>
      <c r="E15" s="51" t="s">
        <v>43</v>
      </c>
      <c r="F15" s="52">
        <v>200</v>
      </c>
      <c r="G15" s="60">
        <v>1.54</v>
      </c>
      <c r="H15" s="60">
        <v>3.03</v>
      </c>
      <c r="I15" s="63">
        <v>6.68</v>
      </c>
      <c r="J15" s="60">
        <v>61</v>
      </c>
      <c r="K15" s="43">
        <v>157</v>
      </c>
      <c r="L15" s="42"/>
    </row>
    <row r="16" spans="1:12" ht="15" x14ac:dyDescent="0.25">
      <c r="A16" s="23"/>
      <c r="B16" s="15"/>
      <c r="C16" s="11"/>
      <c r="D16" s="7" t="s">
        <v>27</v>
      </c>
      <c r="E16" s="51" t="s">
        <v>62</v>
      </c>
      <c r="F16" s="52">
        <v>90</v>
      </c>
      <c r="G16" s="60">
        <v>24.34</v>
      </c>
      <c r="H16" s="60">
        <v>21.51</v>
      </c>
      <c r="I16" s="63">
        <v>34.729999999999997</v>
      </c>
      <c r="J16" s="60">
        <v>343.67</v>
      </c>
      <c r="K16" s="43">
        <v>318</v>
      </c>
      <c r="L16" s="42"/>
    </row>
    <row r="17" spans="1:12" ht="15" x14ac:dyDescent="0.25">
      <c r="A17" s="23"/>
      <c r="B17" s="15"/>
      <c r="C17" s="11"/>
      <c r="D17" s="7" t="s">
        <v>28</v>
      </c>
      <c r="E17" s="51" t="s">
        <v>63</v>
      </c>
      <c r="F17" s="52">
        <v>150</v>
      </c>
      <c r="G17" s="60">
        <v>5.52</v>
      </c>
      <c r="H17" s="60">
        <v>4.3600000000000003</v>
      </c>
      <c r="I17" s="63">
        <v>37.99</v>
      </c>
      <c r="J17" s="60">
        <v>202.49</v>
      </c>
      <c r="K17" s="43">
        <v>626</v>
      </c>
      <c r="L17" s="42"/>
    </row>
    <row r="18" spans="1:12" ht="15" x14ac:dyDescent="0.25">
      <c r="A18" s="23"/>
      <c r="B18" s="15"/>
      <c r="C18" s="11"/>
      <c r="D18" s="7" t="s">
        <v>29</v>
      </c>
      <c r="E18" s="51" t="s">
        <v>44</v>
      </c>
      <c r="F18" s="52">
        <v>180</v>
      </c>
      <c r="G18" s="60">
        <v>0</v>
      </c>
      <c r="H18" s="60">
        <v>0</v>
      </c>
      <c r="I18" s="63">
        <v>14.97</v>
      </c>
      <c r="J18" s="60">
        <v>59.85</v>
      </c>
      <c r="K18" s="43">
        <v>461</v>
      </c>
      <c r="L18" s="42"/>
    </row>
    <row r="19" spans="1:12" ht="15" x14ac:dyDescent="0.25">
      <c r="A19" s="23"/>
      <c r="B19" s="15"/>
      <c r="C19" s="11"/>
      <c r="D19" s="7" t="s">
        <v>30</v>
      </c>
      <c r="E19" s="51" t="s">
        <v>46</v>
      </c>
      <c r="F19" s="52">
        <v>30</v>
      </c>
      <c r="G19" s="60">
        <v>2.2799999999999998</v>
      </c>
      <c r="H19" s="60">
        <v>0.24</v>
      </c>
      <c r="I19" s="63">
        <v>14.76</v>
      </c>
      <c r="J19" s="60">
        <v>70.5</v>
      </c>
      <c r="K19" s="43">
        <v>18</v>
      </c>
      <c r="L19" s="42"/>
    </row>
    <row r="20" spans="1:12" ht="15" x14ac:dyDescent="0.25">
      <c r="A20" s="23"/>
      <c r="B20" s="15"/>
      <c r="C20" s="11"/>
      <c r="D20" s="7" t="s">
        <v>31</v>
      </c>
      <c r="E20" s="51" t="s">
        <v>45</v>
      </c>
      <c r="F20" s="52">
        <v>30</v>
      </c>
      <c r="G20" s="60">
        <v>1.98</v>
      </c>
      <c r="H20" s="60">
        <v>0.36</v>
      </c>
      <c r="I20" s="63">
        <v>10.02</v>
      </c>
      <c r="J20" s="60">
        <v>52.2</v>
      </c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>
        <v>88.96</v>
      </c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740</v>
      </c>
      <c r="G23" s="19">
        <f t="shared" ref="G23:J23" si="2">SUM(G14:G22)</f>
        <v>36.839999999999996</v>
      </c>
      <c r="H23" s="19">
        <f t="shared" si="2"/>
        <v>33.75</v>
      </c>
      <c r="I23" s="19">
        <f t="shared" si="2"/>
        <v>123.03999999999999</v>
      </c>
      <c r="J23" s="19">
        <f t="shared" si="2"/>
        <v>853.07</v>
      </c>
      <c r="K23" s="25"/>
      <c r="L23" s="19">
        <f t="shared" ref="L23" si="3">SUM(L14:L22)</f>
        <v>88.96</v>
      </c>
    </row>
    <row r="24" spans="1:12" ht="15" x14ac:dyDescent="0.2">
      <c r="A24" s="29">
        <f>A6</f>
        <v>1</v>
      </c>
      <c r="B24" s="30">
        <f>B6</f>
        <v>1</v>
      </c>
      <c r="C24" s="82" t="s">
        <v>4</v>
      </c>
      <c r="D24" s="83"/>
      <c r="E24" s="31"/>
      <c r="F24" s="32">
        <f>F13+F23</f>
        <v>1245</v>
      </c>
      <c r="G24" s="32">
        <f t="shared" ref="G24:J24" si="4">G13+G23</f>
        <v>52.26</v>
      </c>
      <c r="H24" s="32">
        <f t="shared" si="4"/>
        <v>50.769999999999996</v>
      </c>
      <c r="I24" s="32">
        <f t="shared" si="4"/>
        <v>216.12</v>
      </c>
      <c r="J24" s="32">
        <f t="shared" si="4"/>
        <v>1363.99</v>
      </c>
      <c r="K24" s="32"/>
      <c r="L24" s="32">
        <f t="shared" ref="L24" si="5">L13+L23</f>
        <v>177.92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49" t="s">
        <v>64</v>
      </c>
      <c r="F25" s="50">
        <v>150</v>
      </c>
      <c r="G25" s="59">
        <v>24.67</v>
      </c>
      <c r="H25" s="59">
        <v>16.47</v>
      </c>
      <c r="I25" s="62">
        <v>35.04</v>
      </c>
      <c r="J25" s="59">
        <v>391.46</v>
      </c>
      <c r="K25" s="40">
        <v>239</v>
      </c>
      <c r="L25" s="39"/>
    </row>
    <row r="26" spans="1:12" ht="15" x14ac:dyDescent="0.25">
      <c r="A26" s="14"/>
      <c r="B26" s="15"/>
      <c r="C26" s="11"/>
      <c r="D26" s="6"/>
      <c r="E26" s="55" t="s">
        <v>65</v>
      </c>
      <c r="F26" s="56">
        <v>10</v>
      </c>
      <c r="G26" s="65">
        <v>0.5</v>
      </c>
      <c r="H26" s="65">
        <v>8.25</v>
      </c>
      <c r="I26" s="66">
        <v>0.08</v>
      </c>
      <c r="J26" s="65">
        <v>74.8</v>
      </c>
      <c r="K26" s="43">
        <v>14</v>
      </c>
      <c r="L26" s="42"/>
    </row>
    <row r="27" spans="1:12" ht="15" x14ac:dyDescent="0.25">
      <c r="A27" s="14"/>
      <c r="B27" s="15"/>
      <c r="C27" s="11"/>
      <c r="D27" s="67" t="s">
        <v>23</v>
      </c>
      <c r="E27" s="51" t="s">
        <v>66</v>
      </c>
      <c r="F27" s="52">
        <v>150</v>
      </c>
      <c r="G27" s="60">
        <v>0.6</v>
      </c>
      <c r="H27" s="60">
        <v>2.6</v>
      </c>
      <c r="I27" s="63">
        <v>14.7</v>
      </c>
      <c r="J27" s="60">
        <v>70.5</v>
      </c>
      <c r="K27" s="43">
        <v>338</v>
      </c>
      <c r="L27" s="42"/>
    </row>
    <row r="28" spans="1:12" ht="15" x14ac:dyDescent="0.25">
      <c r="A28" s="14"/>
      <c r="B28" s="15"/>
      <c r="C28" s="11"/>
      <c r="D28" s="7" t="s">
        <v>22</v>
      </c>
      <c r="E28" s="51" t="s">
        <v>39</v>
      </c>
      <c r="F28" s="52">
        <v>30</v>
      </c>
      <c r="G28" s="60">
        <v>2.2799999999999998</v>
      </c>
      <c r="H28" s="60">
        <v>0.24</v>
      </c>
      <c r="I28" s="63">
        <v>14.76</v>
      </c>
      <c r="J28" s="60">
        <v>70.5</v>
      </c>
      <c r="K28" s="43">
        <v>18</v>
      </c>
      <c r="L28" s="42"/>
    </row>
    <row r="29" spans="1:12" ht="15" x14ac:dyDescent="0.25">
      <c r="A29" s="14"/>
      <c r="B29" s="15"/>
      <c r="C29" s="11"/>
      <c r="D29" s="67" t="s">
        <v>21</v>
      </c>
      <c r="E29" s="53" t="s">
        <v>67</v>
      </c>
      <c r="F29" s="54">
        <v>200</v>
      </c>
      <c r="G29" s="61">
        <v>4.84</v>
      </c>
      <c r="H29" s="61">
        <v>3.7</v>
      </c>
      <c r="I29" s="64">
        <v>15.6</v>
      </c>
      <c r="J29" s="61">
        <v>117.02</v>
      </c>
      <c r="K29" s="43">
        <v>418</v>
      </c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>
        <v>88.96</v>
      </c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540</v>
      </c>
      <c r="G32" s="19">
        <f t="shared" ref="G32" si="6">SUM(G25:G31)</f>
        <v>32.89</v>
      </c>
      <c r="H32" s="19">
        <f t="shared" ref="H32" si="7">SUM(H25:H31)</f>
        <v>31.259999999999998</v>
      </c>
      <c r="I32" s="19">
        <f t="shared" ref="I32" si="8">SUM(I25:I31)</f>
        <v>80.179999999999993</v>
      </c>
      <c r="J32" s="19">
        <f t="shared" ref="J32:L32" si="9">SUM(J25:J31)</f>
        <v>724.28</v>
      </c>
      <c r="K32" s="25"/>
      <c r="L32" s="19">
        <f t="shared" si="9"/>
        <v>88.96</v>
      </c>
    </row>
    <row r="33" spans="1:12" ht="30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5" t="s">
        <v>68</v>
      </c>
      <c r="F33" s="56">
        <v>60</v>
      </c>
      <c r="G33" s="65">
        <v>0.42</v>
      </c>
      <c r="H33" s="65">
        <v>0.06</v>
      </c>
      <c r="I33" s="66">
        <v>1.1399999999999999</v>
      </c>
      <c r="J33" s="65">
        <v>7.8</v>
      </c>
      <c r="K33" s="68" t="s">
        <v>72</v>
      </c>
      <c r="L33" s="42"/>
    </row>
    <row r="34" spans="1:12" ht="15" x14ac:dyDescent="0.25">
      <c r="A34" s="14"/>
      <c r="B34" s="15"/>
      <c r="C34" s="11"/>
      <c r="D34" s="7" t="s">
        <v>26</v>
      </c>
      <c r="E34" s="51" t="s">
        <v>48</v>
      </c>
      <c r="F34" s="52">
        <v>200</v>
      </c>
      <c r="G34" s="60">
        <v>4.3600000000000003</v>
      </c>
      <c r="H34" s="60">
        <v>6.02</v>
      </c>
      <c r="I34" s="63">
        <v>23.23</v>
      </c>
      <c r="J34" s="60">
        <v>157.18</v>
      </c>
      <c r="K34" s="69">
        <v>103</v>
      </c>
      <c r="L34" s="42"/>
    </row>
    <row r="35" spans="1:12" ht="15" x14ac:dyDescent="0.25">
      <c r="A35" s="14"/>
      <c r="B35" s="15"/>
      <c r="C35" s="11"/>
      <c r="D35" s="7" t="s">
        <v>27</v>
      </c>
      <c r="E35" s="51" t="s">
        <v>69</v>
      </c>
      <c r="F35" s="52">
        <v>100</v>
      </c>
      <c r="G35" s="60">
        <v>10.199999999999999</v>
      </c>
      <c r="H35" s="60">
        <v>9.8000000000000007</v>
      </c>
      <c r="I35" s="63">
        <v>9.65</v>
      </c>
      <c r="J35" s="60">
        <v>185.86</v>
      </c>
      <c r="K35" s="69">
        <v>470</v>
      </c>
      <c r="L35" s="42"/>
    </row>
    <row r="36" spans="1:12" ht="15" x14ac:dyDescent="0.25">
      <c r="A36" s="14"/>
      <c r="B36" s="15"/>
      <c r="C36" s="11"/>
      <c r="D36" s="7" t="s">
        <v>28</v>
      </c>
      <c r="E36" s="51" t="s">
        <v>70</v>
      </c>
      <c r="F36" s="52">
        <v>150</v>
      </c>
      <c r="G36" s="60">
        <v>3.32</v>
      </c>
      <c r="H36" s="60">
        <v>7.22</v>
      </c>
      <c r="I36" s="63">
        <v>22.63</v>
      </c>
      <c r="J36" s="60">
        <v>160.99</v>
      </c>
      <c r="K36" s="69">
        <v>7.4</v>
      </c>
      <c r="L36" s="42"/>
    </row>
    <row r="37" spans="1:12" ht="15" x14ac:dyDescent="0.25">
      <c r="A37" s="14"/>
      <c r="B37" s="15"/>
      <c r="C37" s="11"/>
      <c r="D37" s="7" t="s">
        <v>29</v>
      </c>
      <c r="E37" s="51" t="s">
        <v>71</v>
      </c>
      <c r="F37" s="52">
        <v>180</v>
      </c>
      <c r="G37" s="60">
        <v>0.67</v>
      </c>
      <c r="H37" s="60">
        <v>0</v>
      </c>
      <c r="I37" s="63">
        <v>19.190000000000001</v>
      </c>
      <c r="J37" s="60">
        <v>70.47</v>
      </c>
      <c r="K37" s="69">
        <v>820</v>
      </c>
      <c r="L37" s="42"/>
    </row>
    <row r="38" spans="1:12" ht="15" x14ac:dyDescent="0.25">
      <c r="A38" s="14"/>
      <c r="B38" s="15"/>
      <c r="C38" s="11"/>
      <c r="D38" s="7" t="s">
        <v>30</v>
      </c>
      <c r="E38" s="51" t="s">
        <v>46</v>
      </c>
      <c r="F38" s="52">
        <v>30</v>
      </c>
      <c r="G38" s="60">
        <v>2.2799999999999998</v>
      </c>
      <c r="H38" s="60">
        <v>0.24</v>
      </c>
      <c r="I38" s="63">
        <v>14.76</v>
      </c>
      <c r="J38" s="60">
        <v>70.5</v>
      </c>
      <c r="K38" s="70">
        <v>18</v>
      </c>
      <c r="L38" s="42"/>
    </row>
    <row r="39" spans="1:12" ht="15" x14ac:dyDescent="0.25">
      <c r="A39" s="14"/>
      <c r="B39" s="15"/>
      <c r="C39" s="11"/>
      <c r="D39" s="7" t="s">
        <v>31</v>
      </c>
      <c r="E39" s="51" t="s">
        <v>45</v>
      </c>
      <c r="F39" s="52">
        <v>30</v>
      </c>
      <c r="G39" s="60">
        <v>1.98</v>
      </c>
      <c r="H39" s="60">
        <v>0.36</v>
      </c>
      <c r="I39" s="63">
        <v>10.02</v>
      </c>
      <c r="J39" s="60">
        <v>52.2</v>
      </c>
      <c r="K39" s="69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>
        <v>88.96</v>
      </c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750</v>
      </c>
      <c r="G42" s="19">
        <f t="shared" ref="G42" si="10">SUM(G33:G41)</f>
        <v>23.230000000000004</v>
      </c>
      <c r="H42" s="19">
        <f t="shared" ref="H42" si="11">SUM(H33:H41)</f>
        <v>23.699999999999996</v>
      </c>
      <c r="I42" s="19">
        <f t="shared" ref="I42" si="12">SUM(I33:I41)</f>
        <v>100.62</v>
      </c>
      <c r="J42" s="19">
        <f t="shared" ref="J42:L42" si="13">SUM(J33:J41)</f>
        <v>705.00000000000011</v>
      </c>
      <c r="K42" s="25"/>
      <c r="L42" s="19">
        <f t="shared" si="13"/>
        <v>88.96</v>
      </c>
    </row>
    <row r="43" spans="1:12" ht="15.75" customHeight="1" x14ac:dyDescent="0.2">
      <c r="A43" s="33">
        <f>A25</f>
        <v>1</v>
      </c>
      <c r="B43" s="33">
        <f>B25</f>
        <v>2</v>
      </c>
      <c r="C43" s="82" t="s">
        <v>4</v>
      </c>
      <c r="D43" s="83"/>
      <c r="E43" s="31"/>
      <c r="F43" s="32">
        <f>F32+F42</f>
        <v>1290</v>
      </c>
      <c r="G43" s="32">
        <f t="shared" ref="G43" si="14">G32+G42</f>
        <v>56.120000000000005</v>
      </c>
      <c r="H43" s="32">
        <f t="shared" ref="H43" si="15">H32+H42</f>
        <v>54.959999999999994</v>
      </c>
      <c r="I43" s="32">
        <f t="shared" ref="I43" si="16">I32+I42</f>
        <v>180.8</v>
      </c>
      <c r="J43" s="32">
        <f t="shared" ref="J43:L43" si="17">J32+J42</f>
        <v>1429.2800000000002</v>
      </c>
      <c r="K43" s="32"/>
      <c r="L43" s="32">
        <f t="shared" si="17"/>
        <v>177.92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49" t="s">
        <v>73</v>
      </c>
      <c r="F44" s="50">
        <v>150</v>
      </c>
      <c r="G44" s="59">
        <v>8.19</v>
      </c>
      <c r="H44" s="59">
        <v>12.92</v>
      </c>
      <c r="I44" s="62">
        <v>36.729999999999997</v>
      </c>
      <c r="J44" s="59">
        <v>233.98</v>
      </c>
      <c r="K44" s="72">
        <v>226</v>
      </c>
      <c r="L44" s="39"/>
    </row>
    <row r="45" spans="1:12" ht="15" x14ac:dyDescent="0.25">
      <c r="A45" s="23"/>
      <c r="B45" s="15"/>
      <c r="C45" s="11"/>
      <c r="D45" s="6"/>
      <c r="E45" s="51" t="s">
        <v>74</v>
      </c>
      <c r="F45" s="52">
        <v>95</v>
      </c>
      <c r="G45" s="60">
        <v>3</v>
      </c>
      <c r="H45" s="60">
        <v>2.4</v>
      </c>
      <c r="I45" s="63">
        <v>4.2</v>
      </c>
      <c r="J45" s="60">
        <v>50.4</v>
      </c>
      <c r="K45" s="69"/>
      <c r="L45" s="42"/>
    </row>
    <row r="46" spans="1:12" ht="15" x14ac:dyDescent="0.25">
      <c r="A46" s="23"/>
      <c r="B46" s="15"/>
      <c r="C46" s="11"/>
      <c r="D46" s="67" t="s">
        <v>59</v>
      </c>
      <c r="E46" s="53" t="s">
        <v>39</v>
      </c>
      <c r="F46" s="54">
        <v>60</v>
      </c>
      <c r="G46" s="61">
        <v>4.5599999999999996</v>
      </c>
      <c r="H46" s="61">
        <v>0.48</v>
      </c>
      <c r="I46" s="64">
        <v>29.52</v>
      </c>
      <c r="J46" s="61">
        <v>141</v>
      </c>
      <c r="K46" s="73">
        <v>18</v>
      </c>
      <c r="L46" s="42"/>
    </row>
    <row r="47" spans="1:12" ht="15" x14ac:dyDescent="0.25">
      <c r="A47" s="23"/>
      <c r="B47" s="15"/>
      <c r="C47" s="11"/>
      <c r="D47" s="67" t="s">
        <v>78</v>
      </c>
      <c r="E47" s="51" t="s">
        <v>41</v>
      </c>
      <c r="F47" s="52">
        <v>200</v>
      </c>
      <c r="G47" s="60">
        <v>0</v>
      </c>
      <c r="H47" s="60">
        <v>0</v>
      </c>
      <c r="I47" s="63">
        <v>14.97</v>
      </c>
      <c r="J47" s="60">
        <v>59.85</v>
      </c>
      <c r="K47" s="73">
        <v>420</v>
      </c>
      <c r="L47" s="42"/>
    </row>
    <row r="48" spans="1:12" ht="15" x14ac:dyDescent="0.25">
      <c r="A48" s="23"/>
      <c r="B48" s="15"/>
      <c r="C48" s="11"/>
      <c r="D48" s="7"/>
      <c r="E48" s="51"/>
      <c r="F48" s="5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53"/>
      <c r="F49" s="54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>
        <v>88.96</v>
      </c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505</v>
      </c>
      <c r="G51" s="19">
        <f t="shared" ref="G51" si="18">SUM(G44:G50)</f>
        <v>15.75</v>
      </c>
      <c r="H51" s="19">
        <f t="shared" ref="H51" si="19">SUM(H44:H50)</f>
        <v>15.8</v>
      </c>
      <c r="I51" s="19">
        <f t="shared" ref="I51" si="20">SUM(I44:I50)</f>
        <v>85.42</v>
      </c>
      <c r="J51" s="19">
        <f t="shared" ref="J51:L51" si="21">SUM(J44:J50)</f>
        <v>485.23</v>
      </c>
      <c r="K51" s="25"/>
      <c r="L51" s="19">
        <f t="shared" si="21"/>
        <v>88.96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5" t="s">
        <v>75</v>
      </c>
      <c r="F52" s="56">
        <v>60</v>
      </c>
      <c r="G52" s="65">
        <v>0.96</v>
      </c>
      <c r="H52" s="65">
        <v>6.11</v>
      </c>
      <c r="I52" s="66">
        <v>19.5</v>
      </c>
      <c r="J52" s="65">
        <v>80.900000000000006</v>
      </c>
      <c r="K52" s="68">
        <v>20</v>
      </c>
      <c r="L52" s="42"/>
    </row>
    <row r="53" spans="1:12" ht="15" x14ac:dyDescent="0.25">
      <c r="A53" s="23"/>
      <c r="B53" s="15"/>
      <c r="C53" s="11"/>
      <c r="D53" s="7" t="s">
        <v>26</v>
      </c>
      <c r="E53" s="51" t="s">
        <v>76</v>
      </c>
      <c r="F53" s="52">
        <v>200</v>
      </c>
      <c r="G53" s="60">
        <v>4.7</v>
      </c>
      <c r="H53" s="60">
        <v>4.4400000000000004</v>
      </c>
      <c r="I53" s="63">
        <v>35.799999999999997</v>
      </c>
      <c r="J53" s="60">
        <v>120.68</v>
      </c>
      <c r="K53" s="69">
        <v>132</v>
      </c>
      <c r="L53" s="42"/>
    </row>
    <row r="54" spans="1:12" ht="15" x14ac:dyDescent="0.25">
      <c r="A54" s="23"/>
      <c r="B54" s="15"/>
      <c r="C54" s="11"/>
      <c r="D54" s="7" t="s">
        <v>27</v>
      </c>
      <c r="E54" s="51" t="s">
        <v>53</v>
      </c>
      <c r="F54" s="52">
        <v>100</v>
      </c>
      <c r="G54" s="60">
        <v>13.82</v>
      </c>
      <c r="H54" s="60">
        <v>7.19</v>
      </c>
      <c r="I54" s="63">
        <v>3.35</v>
      </c>
      <c r="J54" s="60">
        <v>110.2</v>
      </c>
      <c r="K54" s="69">
        <v>311</v>
      </c>
      <c r="L54" s="42"/>
    </row>
    <row r="55" spans="1:12" ht="15" x14ac:dyDescent="0.25">
      <c r="A55" s="23"/>
      <c r="B55" s="15"/>
      <c r="C55" s="11"/>
      <c r="D55" s="7" t="s">
        <v>28</v>
      </c>
      <c r="E55" s="51" t="s">
        <v>79</v>
      </c>
      <c r="F55" s="52">
        <v>150</v>
      </c>
      <c r="G55" s="60">
        <v>6.32</v>
      </c>
      <c r="H55" s="60">
        <v>5.36</v>
      </c>
      <c r="I55" s="63">
        <v>28.56</v>
      </c>
      <c r="J55" s="60">
        <v>187.51</v>
      </c>
      <c r="K55" s="69">
        <v>627</v>
      </c>
      <c r="L55" s="42"/>
    </row>
    <row r="56" spans="1:12" ht="15" x14ac:dyDescent="0.25">
      <c r="A56" s="23"/>
      <c r="B56" s="15"/>
      <c r="C56" s="11"/>
      <c r="D56" s="7" t="s">
        <v>29</v>
      </c>
      <c r="E56" s="51" t="s">
        <v>77</v>
      </c>
      <c r="F56" s="52">
        <v>180</v>
      </c>
      <c r="G56" s="60">
        <v>0.11</v>
      </c>
      <c r="H56" s="60">
        <v>0.02</v>
      </c>
      <c r="I56" s="63">
        <v>20.41</v>
      </c>
      <c r="J56" s="60">
        <v>83.77</v>
      </c>
      <c r="K56" s="71">
        <v>480</v>
      </c>
      <c r="L56" s="42"/>
    </row>
    <row r="57" spans="1:12" ht="15" x14ac:dyDescent="0.25">
      <c r="A57" s="23"/>
      <c r="B57" s="15"/>
      <c r="C57" s="11"/>
      <c r="D57" s="7" t="s">
        <v>30</v>
      </c>
      <c r="E57" s="51" t="s">
        <v>46</v>
      </c>
      <c r="F57" s="52">
        <v>30</v>
      </c>
      <c r="G57" s="60">
        <v>2.2799999999999998</v>
      </c>
      <c r="H57" s="60">
        <v>0.24</v>
      </c>
      <c r="I57" s="63">
        <v>14.76</v>
      </c>
      <c r="J57" s="60">
        <v>70.5</v>
      </c>
      <c r="K57" s="43">
        <v>18</v>
      </c>
      <c r="L57" s="42"/>
    </row>
    <row r="58" spans="1:12" ht="15" x14ac:dyDescent="0.25">
      <c r="A58" s="23"/>
      <c r="B58" s="15"/>
      <c r="C58" s="11"/>
      <c r="D58" s="7" t="s">
        <v>31</v>
      </c>
      <c r="E58" s="51" t="s">
        <v>45</v>
      </c>
      <c r="F58" s="52">
        <v>30</v>
      </c>
      <c r="G58" s="60">
        <v>1.98</v>
      </c>
      <c r="H58" s="60">
        <v>0.36</v>
      </c>
      <c r="I58" s="63">
        <v>10.02</v>
      </c>
      <c r="J58" s="60">
        <v>52.2</v>
      </c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>
        <v>88.96</v>
      </c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750</v>
      </c>
      <c r="G61" s="19">
        <f t="shared" ref="G61" si="22">SUM(G52:G60)</f>
        <v>30.17</v>
      </c>
      <c r="H61" s="19">
        <f t="shared" ref="H61" si="23">SUM(H52:H60)</f>
        <v>23.72</v>
      </c>
      <c r="I61" s="19">
        <f t="shared" ref="I61" si="24">SUM(I52:I60)</f>
        <v>132.4</v>
      </c>
      <c r="J61" s="19">
        <f t="shared" ref="J61:L61" si="25">SUM(J52:J60)</f>
        <v>705.7600000000001</v>
      </c>
      <c r="K61" s="25"/>
      <c r="L61" s="19">
        <f t="shared" si="25"/>
        <v>88.96</v>
      </c>
    </row>
    <row r="62" spans="1:12" ht="15.75" customHeight="1" x14ac:dyDescent="0.2">
      <c r="A62" s="29">
        <f>A44</f>
        <v>1</v>
      </c>
      <c r="B62" s="30">
        <f>B44</f>
        <v>3</v>
      </c>
      <c r="C62" s="82" t="s">
        <v>4</v>
      </c>
      <c r="D62" s="83"/>
      <c r="E62" s="31"/>
      <c r="F62" s="32">
        <f>F51+F61</f>
        <v>1255</v>
      </c>
      <c r="G62" s="32">
        <f t="shared" ref="G62" si="26">G51+G61</f>
        <v>45.92</v>
      </c>
      <c r="H62" s="32">
        <f t="shared" ref="H62" si="27">H51+H61</f>
        <v>39.519999999999996</v>
      </c>
      <c r="I62" s="32">
        <f t="shared" ref="I62" si="28">I51+I61</f>
        <v>217.82</v>
      </c>
      <c r="J62" s="32">
        <f t="shared" ref="J62:L62" si="29">J51+J61</f>
        <v>1190.9900000000002</v>
      </c>
      <c r="K62" s="32"/>
      <c r="L62" s="32">
        <f t="shared" si="29"/>
        <v>177.92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49" t="s">
        <v>80</v>
      </c>
      <c r="F63" s="50">
        <v>205</v>
      </c>
      <c r="G63" s="59">
        <v>5.57</v>
      </c>
      <c r="H63" s="59">
        <v>8.67</v>
      </c>
      <c r="I63" s="62">
        <v>26.39</v>
      </c>
      <c r="J63" s="59">
        <v>206.41</v>
      </c>
      <c r="K63" s="72">
        <v>196</v>
      </c>
      <c r="L63" s="39"/>
    </row>
    <row r="64" spans="1:12" ht="15" x14ac:dyDescent="0.25">
      <c r="A64" s="23"/>
      <c r="B64" s="15"/>
      <c r="C64" s="11"/>
      <c r="D64" s="6"/>
      <c r="E64" s="51" t="s">
        <v>54</v>
      </c>
      <c r="F64" s="52">
        <v>50</v>
      </c>
      <c r="G64" s="60">
        <v>8.8000000000000007</v>
      </c>
      <c r="H64" s="60">
        <v>10.52</v>
      </c>
      <c r="I64" s="63">
        <v>17.2</v>
      </c>
      <c r="J64" s="60">
        <v>185.2</v>
      </c>
      <c r="K64" s="69">
        <v>3</v>
      </c>
      <c r="L64" s="42"/>
    </row>
    <row r="65" spans="1:12" ht="15" x14ac:dyDescent="0.25">
      <c r="A65" s="23"/>
      <c r="B65" s="15"/>
      <c r="C65" s="11"/>
      <c r="D65" s="67" t="s">
        <v>59</v>
      </c>
      <c r="E65" s="53" t="s">
        <v>39</v>
      </c>
      <c r="F65" s="54">
        <v>50</v>
      </c>
      <c r="G65" s="61">
        <v>3.8</v>
      </c>
      <c r="H65" s="61">
        <v>0.4</v>
      </c>
      <c r="I65" s="64">
        <v>24.6</v>
      </c>
      <c r="J65" s="61">
        <v>117.5</v>
      </c>
      <c r="K65" s="71">
        <v>18</v>
      </c>
      <c r="L65" s="42"/>
    </row>
    <row r="66" spans="1:12" ht="15" x14ac:dyDescent="0.25">
      <c r="A66" s="23"/>
      <c r="B66" s="15"/>
      <c r="C66" s="11"/>
      <c r="D66" s="67" t="s">
        <v>21</v>
      </c>
      <c r="E66" s="51" t="s">
        <v>81</v>
      </c>
      <c r="F66" s="52">
        <v>200</v>
      </c>
      <c r="G66" s="60">
        <v>4.84</v>
      </c>
      <c r="H66" s="60">
        <v>3.7</v>
      </c>
      <c r="I66" s="63">
        <v>15.6</v>
      </c>
      <c r="J66" s="60">
        <v>117.02</v>
      </c>
      <c r="K66" s="73">
        <v>418</v>
      </c>
      <c r="L66" s="42"/>
    </row>
    <row r="67" spans="1:12" ht="15" x14ac:dyDescent="0.25">
      <c r="A67" s="23"/>
      <c r="B67" s="15"/>
      <c r="C67" s="11"/>
      <c r="D67" s="7"/>
      <c r="E67" s="51"/>
      <c r="F67" s="5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5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>
        <v>88.96</v>
      </c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505</v>
      </c>
      <c r="G70" s="19">
        <f t="shared" ref="G70" si="30">SUM(G63:G69)</f>
        <v>23.01</v>
      </c>
      <c r="H70" s="19">
        <f t="shared" ref="H70" si="31">SUM(H63:H69)</f>
        <v>23.289999999999996</v>
      </c>
      <c r="I70" s="19">
        <f t="shared" ref="I70" si="32">SUM(I63:I69)</f>
        <v>83.789999999999992</v>
      </c>
      <c r="J70" s="19">
        <f t="shared" ref="J70:L70" si="33">SUM(J63:J69)</f>
        <v>626.13</v>
      </c>
      <c r="K70" s="25"/>
      <c r="L70" s="19">
        <f t="shared" si="33"/>
        <v>88.96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5" t="s">
        <v>82</v>
      </c>
      <c r="F71" s="56">
        <v>60</v>
      </c>
      <c r="G71" s="65">
        <v>0.85</v>
      </c>
      <c r="H71" s="65">
        <v>9.1</v>
      </c>
      <c r="I71" s="66">
        <v>8.5</v>
      </c>
      <c r="J71" s="65">
        <v>103.53</v>
      </c>
      <c r="K71" s="68">
        <v>106</v>
      </c>
      <c r="L71" s="42"/>
    </row>
    <row r="72" spans="1:12" ht="15" x14ac:dyDescent="0.25">
      <c r="A72" s="23"/>
      <c r="B72" s="15"/>
      <c r="C72" s="11"/>
      <c r="D72" s="7" t="s">
        <v>26</v>
      </c>
      <c r="E72" s="51" t="s">
        <v>83</v>
      </c>
      <c r="F72" s="52">
        <v>200</v>
      </c>
      <c r="G72" s="60">
        <v>1.34</v>
      </c>
      <c r="H72" s="60">
        <v>4.12</v>
      </c>
      <c r="I72" s="63">
        <v>9.36</v>
      </c>
      <c r="J72" s="60">
        <v>80.180000000000007</v>
      </c>
      <c r="K72" s="69">
        <v>82</v>
      </c>
      <c r="L72" s="42"/>
    </row>
    <row r="73" spans="1:12" ht="15" x14ac:dyDescent="0.25">
      <c r="A73" s="23"/>
      <c r="B73" s="15"/>
      <c r="C73" s="11"/>
      <c r="D73" s="7" t="s">
        <v>27</v>
      </c>
      <c r="E73" s="51" t="s">
        <v>84</v>
      </c>
      <c r="F73" s="52">
        <v>240</v>
      </c>
      <c r="G73" s="60">
        <v>24.42</v>
      </c>
      <c r="H73" s="60">
        <v>13.22</v>
      </c>
      <c r="I73" s="63">
        <v>46.57</v>
      </c>
      <c r="J73" s="60">
        <v>397.11</v>
      </c>
      <c r="K73" s="69">
        <v>592</v>
      </c>
      <c r="L73" s="42"/>
    </row>
    <row r="74" spans="1:12" ht="15" x14ac:dyDescent="0.25">
      <c r="A74" s="23"/>
      <c r="B74" s="15"/>
      <c r="C74" s="11"/>
      <c r="D74" s="7" t="s">
        <v>28</v>
      </c>
      <c r="E74" s="51"/>
      <c r="F74" s="52"/>
      <c r="G74" s="60"/>
      <c r="H74" s="60"/>
      <c r="I74" s="63"/>
      <c r="J74" s="60"/>
      <c r="K74" s="43"/>
      <c r="L74" s="42"/>
    </row>
    <row r="75" spans="1:12" ht="15" x14ac:dyDescent="0.25">
      <c r="A75" s="23"/>
      <c r="B75" s="15"/>
      <c r="C75" s="11"/>
      <c r="D75" s="7" t="s">
        <v>29</v>
      </c>
      <c r="E75" s="51" t="s">
        <v>85</v>
      </c>
      <c r="F75" s="52">
        <v>180</v>
      </c>
      <c r="G75" s="60">
        <v>0.61</v>
      </c>
      <c r="H75" s="60">
        <v>0.25</v>
      </c>
      <c r="I75" s="63">
        <v>11.39</v>
      </c>
      <c r="J75" s="60">
        <v>61.89</v>
      </c>
      <c r="K75" s="43">
        <v>11.17</v>
      </c>
      <c r="L75" s="42"/>
    </row>
    <row r="76" spans="1:12" ht="15" x14ac:dyDescent="0.25">
      <c r="A76" s="23"/>
      <c r="B76" s="15"/>
      <c r="C76" s="11"/>
      <c r="D76" s="7" t="s">
        <v>30</v>
      </c>
      <c r="E76" s="51" t="s">
        <v>46</v>
      </c>
      <c r="F76" s="52">
        <v>30</v>
      </c>
      <c r="G76" s="60">
        <v>2.2799999999999998</v>
      </c>
      <c r="H76" s="60">
        <v>0.24</v>
      </c>
      <c r="I76" s="63">
        <v>14.76</v>
      </c>
      <c r="J76" s="60">
        <v>70.5</v>
      </c>
      <c r="K76" s="43">
        <v>18</v>
      </c>
      <c r="L76" s="42"/>
    </row>
    <row r="77" spans="1:12" ht="15" x14ac:dyDescent="0.25">
      <c r="A77" s="23"/>
      <c r="B77" s="15"/>
      <c r="C77" s="11"/>
      <c r="D77" s="7" t="s">
        <v>31</v>
      </c>
      <c r="E77" s="51" t="s">
        <v>45</v>
      </c>
      <c r="F77" s="52">
        <v>30</v>
      </c>
      <c r="G77" s="60">
        <v>1.98</v>
      </c>
      <c r="H77" s="60">
        <v>0.36</v>
      </c>
      <c r="I77" s="63">
        <v>10.02</v>
      </c>
      <c r="J77" s="60">
        <v>52.2</v>
      </c>
      <c r="K77" s="43"/>
      <c r="L77" s="42"/>
    </row>
    <row r="78" spans="1:12" ht="15" x14ac:dyDescent="0.25">
      <c r="A78" s="23"/>
      <c r="B78" s="15"/>
      <c r="C78" s="11"/>
      <c r="D78" s="6"/>
      <c r="E78" s="41"/>
      <c r="F78" s="54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>
        <v>88.96</v>
      </c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740</v>
      </c>
      <c r="G80" s="19">
        <f t="shared" ref="G80" si="34">SUM(G71:G79)</f>
        <v>31.480000000000004</v>
      </c>
      <c r="H80" s="19">
        <f t="shared" ref="H80" si="35">SUM(H71:H79)</f>
        <v>27.289999999999996</v>
      </c>
      <c r="I80" s="19">
        <f t="shared" ref="I80" si="36">SUM(I71:I79)</f>
        <v>100.60000000000001</v>
      </c>
      <c r="J80" s="19">
        <f t="shared" ref="J80:L80" si="37">SUM(J71:J79)</f>
        <v>765.41000000000008</v>
      </c>
      <c r="K80" s="25"/>
      <c r="L80" s="19">
        <f t="shared" si="37"/>
        <v>88.96</v>
      </c>
    </row>
    <row r="81" spans="1:15" ht="15.75" customHeight="1" x14ac:dyDescent="0.2">
      <c r="A81" s="29">
        <f>A63</f>
        <v>1</v>
      </c>
      <c r="B81" s="30">
        <f>B63</f>
        <v>4</v>
      </c>
      <c r="C81" s="82" t="s">
        <v>4</v>
      </c>
      <c r="D81" s="83"/>
      <c r="E81" s="31"/>
      <c r="F81" s="32">
        <f>F70+F80</f>
        <v>1245</v>
      </c>
      <c r="G81" s="32">
        <f t="shared" ref="G81" si="38">G70+G80</f>
        <v>54.490000000000009</v>
      </c>
      <c r="H81" s="32">
        <f t="shared" ref="H81" si="39">H70+H80</f>
        <v>50.579999999999991</v>
      </c>
      <c r="I81" s="32">
        <f t="shared" ref="I81" si="40">I70+I80</f>
        <v>184.39</v>
      </c>
      <c r="J81" s="32">
        <f t="shared" ref="J81:L81" si="41">J70+J80</f>
        <v>1391.54</v>
      </c>
      <c r="K81" s="32"/>
      <c r="L81" s="32">
        <f t="shared" si="41"/>
        <v>177.92</v>
      </c>
    </row>
    <row r="82" spans="1:15" ht="15" x14ac:dyDescent="0.25">
      <c r="A82" s="20">
        <v>1</v>
      </c>
      <c r="B82" s="21">
        <v>5</v>
      </c>
      <c r="C82" s="22" t="s">
        <v>19</v>
      </c>
      <c r="D82" s="5" t="s">
        <v>20</v>
      </c>
      <c r="E82" s="49" t="s">
        <v>86</v>
      </c>
      <c r="F82" s="50">
        <v>205</v>
      </c>
      <c r="G82" s="59">
        <v>6.11</v>
      </c>
      <c r="H82" s="59">
        <v>6.33</v>
      </c>
      <c r="I82" s="62">
        <v>44.65</v>
      </c>
      <c r="J82" s="59">
        <v>260.76</v>
      </c>
      <c r="K82" s="72">
        <v>190</v>
      </c>
      <c r="L82" s="39"/>
    </row>
    <row r="83" spans="1:15" ht="15" x14ac:dyDescent="0.25">
      <c r="A83" s="23"/>
      <c r="B83" s="15"/>
      <c r="C83" s="11"/>
      <c r="D83" s="6"/>
      <c r="E83" s="51" t="s">
        <v>47</v>
      </c>
      <c r="F83" s="52">
        <v>20</v>
      </c>
      <c r="G83" s="60">
        <v>6.96</v>
      </c>
      <c r="H83" s="60">
        <v>8.85</v>
      </c>
      <c r="I83" s="63">
        <v>0</v>
      </c>
      <c r="J83" s="60">
        <v>109.2</v>
      </c>
      <c r="K83" s="69">
        <v>15</v>
      </c>
      <c r="L83" s="42"/>
      <c r="O83" s="80"/>
    </row>
    <row r="84" spans="1:15" ht="15" x14ac:dyDescent="0.25">
      <c r="A84" s="23"/>
      <c r="B84" s="15"/>
      <c r="C84" s="11"/>
      <c r="D84" s="67"/>
      <c r="E84" s="53" t="s">
        <v>49</v>
      </c>
      <c r="F84" s="54">
        <v>30</v>
      </c>
      <c r="G84" s="61">
        <v>1.17</v>
      </c>
      <c r="H84" s="61">
        <v>9.18</v>
      </c>
      <c r="I84" s="64">
        <v>18.72</v>
      </c>
      <c r="J84" s="61">
        <v>162.6</v>
      </c>
      <c r="K84" s="73"/>
      <c r="L84" s="42"/>
    </row>
    <row r="85" spans="1:15" ht="15" x14ac:dyDescent="0.25">
      <c r="A85" s="23"/>
      <c r="B85" s="15"/>
      <c r="C85" s="11"/>
      <c r="D85" s="67" t="s">
        <v>78</v>
      </c>
      <c r="E85" s="51" t="s">
        <v>87</v>
      </c>
      <c r="F85" s="52">
        <v>200</v>
      </c>
      <c r="G85" s="60">
        <v>0.03</v>
      </c>
      <c r="H85" s="60">
        <v>0</v>
      </c>
      <c r="I85" s="63">
        <v>10.1</v>
      </c>
      <c r="J85" s="60">
        <v>41.26</v>
      </c>
      <c r="K85" s="69">
        <v>685</v>
      </c>
      <c r="L85" s="42"/>
    </row>
    <row r="86" spans="1:15" ht="15" x14ac:dyDescent="0.25">
      <c r="A86" s="23"/>
      <c r="B86" s="15"/>
      <c r="C86" s="11"/>
      <c r="D86" s="67" t="s">
        <v>59</v>
      </c>
      <c r="E86" s="51" t="s">
        <v>39</v>
      </c>
      <c r="F86" s="52">
        <v>50</v>
      </c>
      <c r="G86" s="60">
        <v>3.8</v>
      </c>
      <c r="H86" s="60">
        <v>0.4</v>
      </c>
      <c r="I86" s="63">
        <v>24.6</v>
      </c>
      <c r="J86" s="60">
        <v>117.5</v>
      </c>
      <c r="K86" s="43"/>
      <c r="L86" s="42"/>
    </row>
    <row r="87" spans="1:15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5" ht="15" x14ac:dyDescent="0.25">
      <c r="A88" s="23"/>
      <c r="B88" s="15"/>
      <c r="C88" s="11"/>
      <c r="D88" s="6"/>
      <c r="E88" s="51"/>
      <c r="F88" s="52"/>
      <c r="G88" s="42"/>
      <c r="H88" s="42"/>
      <c r="I88" s="42"/>
      <c r="J88" s="42"/>
      <c r="K88" s="43"/>
      <c r="L88" s="42">
        <v>88.96</v>
      </c>
    </row>
    <row r="89" spans="1:15" ht="15.75" thickBot="1" x14ac:dyDescent="0.3">
      <c r="A89" s="24"/>
      <c r="B89" s="17"/>
      <c r="C89" s="8"/>
      <c r="D89" s="18" t="s">
        <v>32</v>
      </c>
      <c r="E89" s="9"/>
      <c r="F89" s="19">
        <f>SUM(F82:F88)</f>
        <v>505</v>
      </c>
      <c r="G89" s="19">
        <f t="shared" ref="G89" si="42">SUM(G82:G88)</f>
        <v>18.07</v>
      </c>
      <c r="H89" s="19">
        <f t="shared" ref="H89" si="43">SUM(H82:H88)</f>
        <v>24.759999999999998</v>
      </c>
      <c r="I89" s="19">
        <f t="shared" ref="I89" si="44">SUM(I82:I88)</f>
        <v>98.07</v>
      </c>
      <c r="J89" s="19">
        <f t="shared" ref="J89:L89" si="45">SUM(J82:J88)</f>
        <v>691.31999999999994</v>
      </c>
      <c r="K89" s="25"/>
      <c r="L89" s="19">
        <f t="shared" si="45"/>
        <v>88.96</v>
      </c>
    </row>
    <row r="90" spans="1:15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9" t="s">
        <v>108</v>
      </c>
      <c r="F90" s="56">
        <v>60</v>
      </c>
      <c r="G90" s="65">
        <v>0.63</v>
      </c>
      <c r="H90" s="65">
        <v>9.08</v>
      </c>
      <c r="I90" s="66">
        <v>6.22</v>
      </c>
      <c r="J90" s="65">
        <v>109.91</v>
      </c>
      <c r="K90" s="68">
        <v>106</v>
      </c>
      <c r="L90" s="42"/>
    </row>
    <row r="91" spans="1:15" ht="15" x14ac:dyDescent="0.25">
      <c r="A91" s="23"/>
      <c r="B91" s="15"/>
      <c r="C91" s="11"/>
      <c r="D91" s="7" t="s">
        <v>26</v>
      </c>
      <c r="E91" s="51" t="s">
        <v>50</v>
      </c>
      <c r="F91" s="52">
        <v>200</v>
      </c>
      <c r="G91" s="60">
        <v>1.75</v>
      </c>
      <c r="H91" s="60">
        <v>4.0599999999999996</v>
      </c>
      <c r="I91" s="63">
        <v>12.96</v>
      </c>
      <c r="J91" s="60">
        <v>96.2</v>
      </c>
      <c r="K91" s="69">
        <v>82</v>
      </c>
      <c r="L91" s="42"/>
    </row>
    <row r="92" spans="1:15" ht="15" x14ac:dyDescent="0.25">
      <c r="A92" s="23"/>
      <c r="B92" s="15"/>
      <c r="C92" s="11"/>
      <c r="D92" s="7" t="s">
        <v>27</v>
      </c>
      <c r="E92" s="51" t="s">
        <v>88</v>
      </c>
      <c r="F92" s="52">
        <v>100</v>
      </c>
      <c r="G92" s="60">
        <v>16.53</v>
      </c>
      <c r="H92" s="60">
        <v>5.67</v>
      </c>
      <c r="I92" s="63">
        <v>12.19</v>
      </c>
      <c r="J92" s="60">
        <v>136.25</v>
      </c>
      <c r="K92" s="69">
        <v>592</v>
      </c>
      <c r="L92" s="42"/>
    </row>
    <row r="93" spans="1:15" ht="15" x14ac:dyDescent="0.25">
      <c r="A93" s="23"/>
      <c r="B93" s="15"/>
      <c r="C93" s="11"/>
      <c r="D93" s="67" t="s">
        <v>116</v>
      </c>
      <c r="E93" s="51" t="s">
        <v>63</v>
      </c>
      <c r="F93" s="52">
        <v>150</v>
      </c>
      <c r="G93" s="60">
        <v>5.52</v>
      </c>
      <c r="H93" s="60">
        <v>4.3600000000000003</v>
      </c>
      <c r="I93" s="63">
        <v>35.25</v>
      </c>
      <c r="J93" s="60">
        <v>202.49</v>
      </c>
      <c r="K93" s="43"/>
      <c r="L93" s="42"/>
    </row>
    <row r="94" spans="1:15" ht="15" x14ac:dyDescent="0.25">
      <c r="A94" s="23"/>
      <c r="B94" s="15"/>
      <c r="C94" s="11"/>
      <c r="D94" s="7" t="s">
        <v>29</v>
      </c>
      <c r="E94" s="51" t="s">
        <v>51</v>
      </c>
      <c r="F94" s="52">
        <v>180</v>
      </c>
      <c r="G94" s="60">
        <v>0.08</v>
      </c>
      <c r="H94" s="60">
        <v>0.08</v>
      </c>
      <c r="I94" s="63">
        <v>9.1300000000000008</v>
      </c>
      <c r="J94" s="60">
        <v>38.03</v>
      </c>
      <c r="K94" s="43">
        <v>11.17</v>
      </c>
      <c r="L94" s="42"/>
    </row>
    <row r="95" spans="1:15" ht="15" x14ac:dyDescent="0.25">
      <c r="A95" s="23"/>
      <c r="B95" s="15"/>
      <c r="C95" s="11"/>
      <c r="D95" s="7" t="s">
        <v>30</v>
      </c>
      <c r="E95" s="51" t="s">
        <v>46</v>
      </c>
      <c r="F95" s="52">
        <v>30</v>
      </c>
      <c r="G95" s="60">
        <v>2.2799999999999998</v>
      </c>
      <c r="H95" s="60">
        <v>0.24</v>
      </c>
      <c r="I95" s="63">
        <v>14.76</v>
      </c>
      <c r="J95" s="60">
        <v>70.5</v>
      </c>
      <c r="K95" s="43">
        <v>18</v>
      </c>
      <c r="L95" s="42"/>
    </row>
    <row r="96" spans="1:15" ht="15" x14ac:dyDescent="0.25">
      <c r="A96" s="23"/>
      <c r="B96" s="15"/>
      <c r="C96" s="11"/>
      <c r="D96" s="7" t="s">
        <v>31</v>
      </c>
      <c r="E96" s="51" t="s">
        <v>45</v>
      </c>
      <c r="F96" s="52">
        <v>30</v>
      </c>
      <c r="G96" s="60">
        <v>1.98</v>
      </c>
      <c r="H96" s="60">
        <v>0.36</v>
      </c>
      <c r="I96" s="63">
        <v>10.02</v>
      </c>
      <c r="J96" s="60">
        <v>52.2</v>
      </c>
      <c r="K96" s="43"/>
      <c r="L96" s="42"/>
    </row>
    <row r="97" spans="1:12" ht="15" x14ac:dyDescent="0.25">
      <c r="A97" s="23"/>
      <c r="B97" s="15"/>
      <c r="C97" s="11"/>
      <c r="D97" s="6"/>
      <c r="E97" s="41"/>
      <c r="F97" s="54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>
        <v>88.96</v>
      </c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750</v>
      </c>
      <c r="G99" s="19">
        <f t="shared" ref="G99" si="46">SUM(G90:G98)</f>
        <v>28.77</v>
      </c>
      <c r="H99" s="19">
        <f t="shared" ref="H99" si="47">SUM(H90:H98)</f>
        <v>23.849999999999998</v>
      </c>
      <c r="I99" s="19">
        <f t="shared" ref="I99" si="48">SUM(I90:I98)</f>
        <v>100.53</v>
      </c>
      <c r="J99" s="19">
        <f t="shared" ref="J99:L99" si="49">SUM(J90:J98)</f>
        <v>705.58</v>
      </c>
      <c r="K99" s="25"/>
      <c r="L99" s="19">
        <f t="shared" si="49"/>
        <v>88.96</v>
      </c>
    </row>
    <row r="100" spans="1:12" ht="15.75" customHeight="1" x14ac:dyDescent="0.2">
      <c r="A100" s="29">
        <f>A82</f>
        <v>1</v>
      </c>
      <c r="B100" s="30">
        <f>B82</f>
        <v>5</v>
      </c>
      <c r="C100" s="82" t="s">
        <v>4</v>
      </c>
      <c r="D100" s="83"/>
      <c r="E100" s="31"/>
      <c r="F100" s="32">
        <f>F89+F99</f>
        <v>1255</v>
      </c>
      <c r="G100" s="32">
        <f t="shared" ref="G100" si="50">G89+G99</f>
        <v>46.84</v>
      </c>
      <c r="H100" s="32">
        <f t="shared" ref="H100" si="51">H89+H99</f>
        <v>48.61</v>
      </c>
      <c r="I100" s="32">
        <f t="shared" ref="I100" si="52">I89+I99</f>
        <v>198.6</v>
      </c>
      <c r="J100" s="32">
        <f t="shared" ref="J100:L100" si="53">J89+J99</f>
        <v>1396.9</v>
      </c>
      <c r="K100" s="32"/>
      <c r="L100" s="32">
        <f t="shared" si="53"/>
        <v>177.92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49" t="s">
        <v>89</v>
      </c>
      <c r="F101" s="50">
        <v>205</v>
      </c>
      <c r="G101" s="59">
        <v>5.82</v>
      </c>
      <c r="H101" s="59">
        <v>6.35</v>
      </c>
      <c r="I101" s="62">
        <v>29.33</v>
      </c>
      <c r="J101" s="59">
        <v>198.33</v>
      </c>
      <c r="K101" s="74">
        <v>199</v>
      </c>
      <c r="L101" s="39"/>
    </row>
    <row r="102" spans="1:12" ht="15" x14ac:dyDescent="0.25">
      <c r="A102" s="23"/>
      <c r="B102" s="15"/>
      <c r="C102" s="11"/>
      <c r="D102" s="81" t="s">
        <v>21</v>
      </c>
      <c r="E102" s="51" t="s">
        <v>40</v>
      </c>
      <c r="F102" s="52">
        <v>200</v>
      </c>
      <c r="G102" s="60">
        <v>0</v>
      </c>
      <c r="H102" s="60">
        <v>0</v>
      </c>
      <c r="I102" s="63">
        <v>14.97</v>
      </c>
      <c r="J102" s="60">
        <v>59.85</v>
      </c>
      <c r="K102" s="71">
        <v>420</v>
      </c>
      <c r="L102" s="42"/>
    </row>
    <row r="103" spans="1:12" ht="15" x14ac:dyDescent="0.25">
      <c r="A103" s="23"/>
      <c r="B103" s="15"/>
      <c r="C103" s="11"/>
      <c r="D103" s="67" t="s">
        <v>22</v>
      </c>
      <c r="E103" s="51" t="s">
        <v>39</v>
      </c>
      <c r="F103" s="52">
        <v>50</v>
      </c>
      <c r="G103" s="60">
        <v>3.8</v>
      </c>
      <c r="H103" s="60">
        <v>0.4</v>
      </c>
      <c r="I103" s="63">
        <v>24.6</v>
      </c>
      <c r="J103" s="60">
        <v>117.5</v>
      </c>
      <c r="K103" s="71">
        <v>18</v>
      </c>
      <c r="L103" s="42"/>
    </row>
    <row r="104" spans="1:12" ht="15" x14ac:dyDescent="0.25">
      <c r="A104" s="23"/>
      <c r="B104" s="15"/>
      <c r="C104" s="11"/>
      <c r="D104" s="67"/>
      <c r="E104" s="51" t="s">
        <v>52</v>
      </c>
      <c r="F104" s="52">
        <v>50</v>
      </c>
      <c r="G104" s="60">
        <v>8.8000000000000007</v>
      </c>
      <c r="H104" s="60">
        <v>10.52</v>
      </c>
      <c r="I104" s="63">
        <v>17.2</v>
      </c>
      <c r="J104" s="60">
        <v>185.2</v>
      </c>
      <c r="K104" s="75">
        <v>3</v>
      </c>
      <c r="L104" s="42"/>
    </row>
    <row r="105" spans="1:12" ht="15" x14ac:dyDescent="0.25">
      <c r="A105" s="23"/>
      <c r="B105" s="15"/>
      <c r="C105" s="11"/>
      <c r="D105" s="67"/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>
        <v>88.96</v>
      </c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505</v>
      </c>
      <c r="G108" s="19">
        <f t="shared" ref="G108:J108" si="54">SUM(G101:G107)</f>
        <v>18.420000000000002</v>
      </c>
      <c r="H108" s="19">
        <f t="shared" si="54"/>
        <v>17.27</v>
      </c>
      <c r="I108" s="19">
        <f t="shared" si="54"/>
        <v>86.100000000000009</v>
      </c>
      <c r="J108" s="19">
        <f t="shared" si="54"/>
        <v>560.88</v>
      </c>
      <c r="K108" s="25"/>
      <c r="L108" s="19">
        <f t="shared" ref="L108" si="55">SUM(L101:L107)</f>
        <v>88.96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55" t="s">
        <v>90</v>
      </c>
      <c r="F109" s="56">
        <v>60</v>
      </c>
      <c r="G109" s="65">
        <v>0.6</v>
      </c>
      <c r="H109" s="65">
        <v>6.1</v>
      </c>
      <c r="I109" s="66">
        <v>7.5</v>
      </c>
      <c r="J109" s="65">
        <v>89</v>
      </c>
      <c r="K109" s="76">
        <v>39</v>
      </c>
      <c r="L109" s="42"/>
    </row>
    <row r="110" spans="1:12" ht="15" x14ac:dyDescent="0.25">
      <c r="A110" s="23"/>
      <c r="B110" s="15"/>
      <c r="C110" s="11"/>
      <c r="D110" s="7" t="s">
        <v>26</v>
      </c>
      <c r="E110" s="51" t="s">
        <v>91</v>
      </c>
      <c r="F110" s="52">
        <v>200</v>
      </c>
      <c r="G110" s="60">
        <v>4.1399999999999997</v>
      </c>
      <c r="H110" s="60">
        <v>4.47</v>
      </c>
      <c r="I110" s="63">
        <v>41.2</v>
      </c>
      <c r="J110" s="60">
        <v>172.56</v>
      </c>
      <c r="K110" s="71" t="s">
        <v>92</v>
      </c>
      <c r="L110" s="42"/>
    </row>
    <row r="111" spans="1:12" ht="15" x14ac:dyDescent="0.25">
      <c r="A111" s="23"/>
      <c r="B111" s="15"/>
      <c r="C111" s="11"/>
      <c r="D111" s="7" t="s">
        <v>27</v>
      </c>
      <c r="E111" s="51" t="s">
        <v>53</v>
      </c>
      <c r="F111" s="52">
        <v>100</v>
      </c>
      <c r="G111" s="60">
        <v>13.82</v>
      </c>
      <c r="H111" s="60">
        <v>7.19</v>
      </c>
      <c r="I111" s="63">
        <v>3.35</v>
      </c>
      <c r="J111" s="60">
        <v>110.2</v>
      </c>
      <c r="K111" s="71">
        <v>311</v>
      </c>
      <c r="L111" s="42"/>
    </row>
    <row r="112" spans="1:12" ht="15" x14ac:dyDescent="0.25">
      <c r="A112" s="23"/>
      <c r="B112" s="15"/>
      <c r="C112" s="11"/>
      <c r="D112" s="7" t="s">
        <v>28</v>
      </c>
      <c r="E112" s="51" t="s">
        <v>79</v>
      </c>
      <c r="F112" s="52">
        <v>150</v>
      </c>
      <c r="G112" s="60">
        <v>6.32</v>
      </c>
      <c r="H112" s="60">
        <v>5.36</v>
      </c>
      <c r="I112" s="63">
        <v>28.56</v>
      </c>
      <c r="J112" s="60">
        <v>187.51</v>
      </c>
      <c r="K112" s="71">
        <v>627</v>
      </c>
      <c r="L112" s="42"/>
    </row>
    <row r="113" spans="1:12" ht="15" x14ac:dyDescent="0.25">
      <c r="A113" s="23"/>
      <c r="B113" s="15"/>
      <c r="C113" s="11"/>
      <c r="D113" s="7" t="s">
        <v>29</v>
      </c>
      <c r="E113" s="51" t="s">
        <v>44</v>
      </c>
      <c r="F113" s="52">
        <v>180</v>
      </c>
      <c r="G113" s="60">
        <v>0</v>
      </c>
      <c r="H113" s="60">
        <v>0</v>
      </c>
      <c r="I113" s="63">
        <v>14.97</v>
      </c>
      <c r="J113" s="60">
        <v>59.85</v>
      </c>
      <c r="K113" s="71">
        <v>461</v>
      </c>
      <c r="L113" s="42"/>
    </row>
    <row r="114" spans="1:12" ht="15" x14ac:dyDescent="0.25">
      <c r="A114" s="23"/>
      <c r="B114" s="15"/>
      <c r="C114" s="11"/>
      <c r="D114" s="7" t="s">
        <v>30</v>
      </c>
      <c r="E114" s="51" t="s">
        <v>39</v>
      </c>
      <c r="F114" s="52">
        <v>30</v>
      </c>
      <c r="G114" s="60">
        <v>2.2799999999999998</v>
      </c>
      <c r="H114" s="60">
        <v>0.24</v>
      </c>
      <c r="I114" s="63">
        <v>14.76</v>
      </c>
      <c r="J114" s="60">
        <v>70.5</v>
      </c>
      <c r="K114" s="71">
        <v>18</v>
      </c>
      <c r="L114" s="42"/>
    </row>
    <row r="115" spans="1:12" ht="15" x14ac:dyDescent="0.25">
      <c r="A115" s="23"/>
      <c r="B115" s="15"/>
      <c r="C115" s="11"/>
      <c r="D115" s="7" t="s">
        <v>31</v>
      </c>
      <c r="E115" s="51" t="s">
        <v>45</v>
      </c>
      <c r="F115" s="52">
        <v>30</v>
      </c>
      <c r="G115" s="60">
        <v>1.98</v>
      </c>
      <c r="H115" s="60">
        <v>0.36</v>
      </c>
      <c r="I115" s="63">
        <v>10.02</v>
      </c>
      <c r="J115" s="60">
        <v>52.2</v>
      </c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61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>
        <v>88.96</v>
      </c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750</v>
      </c>
      <c r="G118" s="19">
        <f t="shared" ref="G118:J118" si="56">SUM(G109:G117)</f>
        <v>29.14</v>
      </c>
      <c r="H118" s="19">
        <f t="shared" si="56"/>
        <v>23.72</v>
      </c>
      <c r="I118" s="19">
        <f t="shared" si="56"/>
        <v>120.36</v>
      </c>
      <c r="J118" s="19">
        <f t="shared" si="56"/>
        <v>741.82</v>
      </c>
      <c r="K118" s="25"/>
      <c r="L118" s="19">
        <f t="shared" ref="L118" si="57">SUM(L109:L117)</f>
        <v>88.96</v>
      </c>
    </row>
    <row r="119" spans="1:12" ht="15" x14ac:dyDescent="0.2">
      <c r="A119" s="29">
        <f>A101</f>
        <v>2</v>
      </c>
      <c r="B119" s="30">
        <f>B101</f>
        <v>1</v>
      </c>
      <c r="C119" s="82" t="s">
        <v>4</v>
      </c>
      <c r="D119" s="83"/>
      <c r="E119" s="31"/>
      <c r="F119" s="32">
        <f>F108+F118</f>
        <v>1255</v>
      </c>
      <c r="G119" s="32">
        <f t="shared" ref="G119" si="58">G108+G118</f>
        <v>47.56</v>
      </c>
      <c r="H119" s="32">
        <f t="shared" ref="H119" si="59">H108+H118</f>
        <v>40.989999999999995</v>
      </c>
      <c r="I119" s="32">
        <f t="shared" ref="I119" si="60">I108+I118</f>
        <v>206.46</v>
      </c>
      <c r="J119" s="32">
        <f t="shared" ref="J119:L119" si="61">J108+J118</f>
        <v>1302.7</v>
      </c>
      <c r="K119" s="32"/>
      <c r="L119" s="32">
        <f t="shared" si="61"/>
        <v>177.92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49" t="s">
        <v>93</v>
      </c>
      <c r="F120" s="50">
        <v>150</v>
      </c>
      <c r="G120" s="59">
        <v>15.61</v>
      </c>
      <c r="H120" s="59">
        <v>16.54</v>
      </c>
      <c r="I120" s="62">
        <v>2.97</v>
      </c>
      <c r="J120" s="59">
        <v>223.37</v>
      </c>
      <c r="K120" s="72">
        <v>232</v>
      </c>
      <c r="L120" s="39"/>
    </row>
    <row r="121" spans="1:12" ht="15" x14ac:dyDescent="0.25">
      <c r="A121" s="14"/>
      <c r="B121" s="15"/>
      <c r="C121" s="11"/>
      <c r="D121" s="7"/>
      <c r="E121" s="55" t="s">
        <v>94</v>
      </c>
      <c r="F121" s="56">
        <v>20</v>
      </c>
      <c r="G121" s="65">
        <v>1.55</v>
      </c>
      <c r="H121" s="65">
        <v>0.1</v>
      </c>
      <c r="I121" s="66">
        <v>3.25</v>
      </c>
      <c r="J121" s="65">
        <v>20</v>
      </c>
      <c r="K121" s="68">
        <v>20</v>
      </c>
      <c r="L121" s="42"/>
    </row>
    <row r="122" spans="1:12" ht="15" x14ac:dyDescent="0.25">
      <c r="A122" s="14"/>
      <c r="B122" s="15"/>
      <c r="C122" s="11"/>
      <c r="D122" s="67"/>
      <c r="E122" s="51" t="s">
        <v>65</v>
      </c>
      <c r="F122" s="52">
        <v>10</v>
      </c>
      <c r="G122" s="60">
        <v>0.5</v>
      </c>
      <c r="H122" s="60">
        <v>8.25</v>
      </c>
      <c r="I122" s="63">
        <v>0.08</v>
      </c>
      <c r="J122" s="60">
        <v>74.8</v>
      </c>
      <c r="K122" s="69">
        <v>14</v>
      </c>
      <c r="L122" s="42"/>
    </row>
    <row r="123" spans="1:12" ht="15" x14ac:dyDescent="0.25">
      <c r="A123" s="14"/>
      <c r="B123" s="15"/>
      <c r="C123" s="11"/>
      <c r="D123" s="67" t="s">
        <v>22</v>
      </c>
      <c r="E123" s="51" t="s">
        <v>39</v>
      </c>
      <c r="F123" s="52">
        <v>60</v>
      </c>
      <c r="G123" s="60">
        <v>4.5599999999999996</v>
      </c>
      <c r="H123" s="60">
        <v>0.48</v>
      </c>
      <c r="I123" s="63">
        <v>29.52</v>
      </c>
      <c r="J123" s="60">
        <v>141</v>
      </c>
      <c r="K123" s="69">
        <v>18</v>
      </c>
      <c r="L123" s="42"/>
    </row>
    <row r="124" spans="1:12" ht="15" x14ac:dyDescent="0.25">
      <c r="A124" s="14"/>
      <c r="B124" s="15"/>
      <c r="C124" s="11"/>
      <c r="D124" s="67" t="s">
        <v>21</v>
      </c>
      <c r="E124" s="53" t="s">
        <v>95</v>
      </c>
      <c r="F124" s="54">
        <v>200</v>
      </c>
      <c r="G124" s="61">
        <v>4.84</v>
      </c>
      <c r="H124" s="61">
        <v>3.7</v>
      </c>
      <c r="I124" s="64">
        <v>15.6</v>
      </c>
      <c r="J124" s="61">
        <v>117.02</v>
      </c>
      <c r="K124" s="73">
        <v>418</v>
      </c>
      <c r="L124" s="42"/>
    </row>
    <row r="125" spans="1:12" ht="15" x14ac:dyDescent="0.25">
      <c r="A125" s="14"/>
      <c r="B125" s="15"/>
      <c r="C125" s="11"/>
      <c r="D125" s="6"/>
      <c r="E125" s="53" t="s">
        <v>49</v>
      </c>
      <c r="F125" s="54">
        <v>60</v>
      </c>
      <c r="G125" s="61">
        <v>2.34</v>
      </c>
      <c r="H125" s="61">
        <v>18.36</v>
      </c>
      <c r="I125" s="64">
        <v>37.44</v>
      </c>
      <c r="J125" s="61">
        <v>325.2</v>
      </c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>
        <v>88.96</v>
      </c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500</v>
      </c>
      <c r="G127" s="19">
        <f t="shared" ref="G127:J127" si="62">SUM(G120:G126)</f>
        <v>29.4</v>
      </c>
      <c r="H127" s="19">
        <f t="shared" si="62"/>
        <v>47.43</v>
      </c>
      <c r="I127" s="19">
        <f t="shared" si="62"/>
        <v>88.86</v>
      </c>
      <c r="J127" s="19">
        <f t="shared" si="62"/>
        <v>901.3900000000001</v>
      </c>
      <c r="K127" s="25"/>
      <c r="L127" s="19">
        <f t="shared" ref="L127" si="63">SUM(L120:L126)</f>
        <v>88.96</v>
      </c>
    </row>
    <row r="128" spans="1:12" ht="30" x14ac:dyDescent="0.25">
      <c r="A128" s="13">
        <f>A120</f>
        <v>2</v>
      </c>
      <c r="B128" s="13">
        <v>2</v>
      </c>
      <c r="C128" s="10" t="s">
        <v>24</v>
      </c>
      <c r="D128" s="7" t="s">
        <v>25</v>
      </c>
      <c r="E128" s="55" t="s">
        <v>96</v>
      </c>
      <c r="F128" s="56">
        <v>60</v>
      </c>
      <c r="G128" s="65">
        <v>0.42</v>
      </c>
      <c r="H128" s="65">
        <v>0.06</v>
      </c>
      <c r="I128" s="66">
        <v>1.1399999999999999</v>
      </c>
      <c r="J128" s="65">
        <v>6.6</v>
      </c>
      <c r="K128" s="68" t="s">
        <v>72</v>
      </c>
      <c r="L128" s="42"/>
    </row>
    <row r="129" spans="1:12" ht="15" x14ac:dyDescent="0.25">
      <c r="A129" s="14"/>
      <c r="B129" s="15"/>
      <c r="C129" s="11"/>
      <c r="D129" s="7" t="s">
        <v>26</v>
      </c>
      <c r="E129" s="51" t="s">
        <v>97</v>
      </c>
      <c r="F129" s="52">
        <v>200</v>
      </c>
      <c r="G129" s="60">
        <v>1.34</v>
      </c>
      <c r="H129" s="60">
        <v>4.12</v>
      </c>
      <c r="I129" s="63">
        <v>9.36</v>
      </c>
      <c r="J129" s="60">
        <v>80.180000000000007</v>
      </c>
      <c r="K129" s="69">
        <v>82</v>
      </c>
      <c r="L129" s="42"/>
    </row>
    <row r="130" spans="1:12" ht="15" x14ac:dyDescent="0.25">
      <c r="A130" s="14"/>
      <c r="B130" s="15"/>
      <c r="C130" s="11"/>
      <c r="D130" s="7" t="s">
        <v>27</v>
      </c>
      <c r="E130" s="51" t="s">
        <v>98</v>
      </c>
      <c r="F130" s="52">
        <v>100</v>
      </c>
      <c r="G130" s="60">
        <v>12.74</v>
      </c>
      <c r="H130" s="60">
        <v>14.69</v>
      </c>
      <c r="I130" s="63">
        <v>10.6</v>
      </c>
      <c r="J130" s="60">
        <v>216.67</v>
      </c>
      <c r="K130" s="69">
        <v>310</v>
      </c>
      <c r="L130" s="42"/>
    </row>
    <row r="131" spans="1:12" ht="15" x14ac:dyDescent="0.25">
      <c r="A131" s="14"/>
      <c r="B131" s="15"/>
      <c r="C131" s="11"/>
      <c r="D131" s="7" t="s">
        <v>28</v>
      </c>
      <c r="E131" s="51" t="s">
        <v>99</v>
      </c>
      <c r="F131" s="52">
        <v>150</v>
      </c>
      <c r="G131" s="60">
        <v>3.69</v>
      </c>
      <c r="H131" s="60">
        <v>4.24</v>
      </c>
      <c r="I131" s="63">
        <v>38.880000000000003</v>
      </c>
      <c r="J131" s="60">
        <v>208.48</v>
      </c>
      <c r="K131" s="69">
        <v>342</v>
      </c>
      <c r="L131" s="42"/>
    </row>
    <row r="132" spans="1:12" ht="15" x14ac:dyDescent="0.25">
      <c r="A132" s="14"/>
      <c r="B132" s="15"/>
      <c r="C132" s="11"/>
      <c r="D132" s="7" t="s">
        <v>29</v>
      </c>
      <c r="E132" s="51" t="s">
        <v>71</v>
      </c>
      <c r="F132" s="52">
        <v>180</v>
      </c>
      <c r="G132" s="60">
        <v>0.67</v>
      </c>
      <c r="H132" s="60">
        <v>0</v>
      </c>
      <c r="I132" s="63">
        <v>19.190000000000001</v>
      </c>
      <c r="J132" s="60">
        <v>70.47</v>
      </c>
      <c r="K132" s="69">
        <v>820</v>
      </c>
      <c r="L132" s="42"/>
    </row>
    <row r="133" spans="1:12" ht="15" x14ac:dyDescent="0.25">
      <c r="A133" s="14"/>
      <c r="B133" s="15"/>
      <c r="C133" s="11"/>
      <c r="D133" s="7" t="s">
        <v>30</v>
      </c>
      <c r="E133" s="51" t="s">
        <v>39</v>
      </c>
      <c r="F133" s="52">
        <v>30</v>
      </c>
      <c r="G133" s="60">
        <v>2.2799999999999998</v>
      </c>
      <c r="H133" s="60">
        <v>0.24</v>
      </c>
      <c r="I133" s="63">
        <v>14.76</v>
      </c>
      <c r="J133" s="60">
        <v>70.5</v>
      </c>
      <c r="K133" s="71">
        <v>18</v>
      </c>
      <c r="L133" s="42"/>
    </row>
    <row r="134" spans="1:12" ht="15" x14ac:dyDescent="0.25">
      <c r="A134" s="14"/>
      <c r="B134" s="15"/>
      <c r="C134" s="11"/>
      <c r="D134" s="7" t="s">
        <v>31</v>
      </c>
      <c r="E134" s="51" t="s">
        <v>45</v>
      </c>
      <c r="F134" s="52">
        <v>30</v>
      </c>
      <c r="G134" s="60">
        <v>1.98</v>
      </c>
      <c r="H134" s="60">
        <v>0.36</v>
      </c>
      <c r="I134" s="63">
        <v>10.02</v>
      </c>
      <c r="J134" s="60">
        <v>52.2</v>
      </c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61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>
        <v>88.96</v>
      </c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750</v>
      </c>
      <c r="G137" s="19">
        <f t="shared" ref="G137:J137" si="64">SUM(G128:G136)</f>
        <v>23.120000000000005</v>
      </c>
      <c r="H137" s="19">
        <f t="shared" si="64"/>
        <v>23.709999999999997</v>
      </c>
      <c r="I137" s="19">
        <f t="shared" si="64"/>
        <v>103.95</v>
      </c>
      <c r="J137" s="19">
        <f t="shared" si="64"/>
        <v>705.1</v>
      </c>
      <c r="K137" s="25"/>
      <c r="L137" s="19">
        <f t="shared" ref="L137" si="65">SUM(L128:L136)</f>
        <v>88.96</v>
      </c>
    </row>
    <row r="138" spans="1:12" ht="15" x14ac:dyDescent="0.2">
      <c r="A138" s="33">
        <f>A120</f>
        <v>2</v>
      </c>
      <c r="B138" s="33">
        <f>B120</f>
        <v>2</v>
      </c>
      <c r="C138" s="82" t="s">
        <v>4</v>
      </c>
      <c r="D138" s="83"/>
      <c r="E138" s="31"/>
      <c r="F138" s="32">
        <f>F127+F137</f>
        <v>1250</v>
      </c>
      <c r="G138" s="32">
        <f t="shared" ref="G138" si="66">G127+G137</f>
        <v>52.52</v>
      </c>
      <c r="H138" s="32">
        <f t="shared" ref="H138" si="67">H127+H137</f>
        <v>71.14</v>
      </c>
      <c r="I138" s="32">
        <f t="shared" ref="I138" si="68">I127+I137</f>
        <v>192.81</v>
      </c>
      <c r="J138" s="32">
        <f t="shared" ref="J138:L138" si="69">J127+J137</f>
        <v>1606.4900000000002</v>
      </c>
      <c r="K138" s="32"/>
      <c r="L138" s="32">
        <f t="shared" si="69"/>
        <v>177.92</v>
      </c>
    </row>
    <row r="139" spans="1:12" ht="30" x14ac:dyDescent="0.25">
      <c r="A139" s="20">
        <v>2</v>
      </c>
      <c r="B139" s="21">
        <v>3</v>
      </c>
      <c r="C139" s="22" t="s">
        <v>19</v>
      </c>
      <c r="D139" s="5" t="s">
        <v>20</v>
      </c>
      <c r="E139" s="49" t="s">
        <v>100</v>
      </c>
      <c r="F139" s="50">
        <v>210</v>
      </c>
      <c r="G139" s="59">
        <v>6.24</v>
      </c>
      <c r="H139" s="59">
        <v>6.26</v>
      </c>
      <c r="I139" s="62">
        <v>33.380000000000003</v>
      </c>
      <c r="J139" s="59">
        <v>215.68</v>
      </c>
      <c r="K139" s="72">
        <v>350</v>
      </c>
      <c r="L139" s="39"/>
    </row>
    <row r="140" spans="1:12" ht="15" x14ac:dyDescent="0.25">
      <c r="A140" s="23"/>
      <c r="B140" s="15"/>
      <c r="C140" s="11"/>
      <c r="D140" s="6"/>
      <c r="E140" s="53" t="s">
        <v>101</v>
      </c>
      <c r="F140" s="54">
        <v>60</v>
      </c>
      <c r="G140" s="61">
        <v>3.14</v>
      </c>
      <c r="H140" s="61">
        <v>5.72</v>
      </c>
      <c r="I140" s="64">
        <v>20.95</v>
      </c>
      <c r="J140" s="61">
        <v>113.38</v>
      </c>
      <c r="K140" s="73"/>
      <c r="L140" s="42"/>
    </row>
    <row r="141" spans="1:12" ht="15" x14ac:dyDescent="0.25">
      <c r="A141" s="23"/>
      <c r="B141" s="15"/>
      <c r="C141" s="11"/>
      <c r="D141" s="67" t="s">
        <v>21</v>
      </c>
      <c r="E141" s="53" t="s">
        <v>102</v>
      </c>
      <c r="F141" s="54">
        <v>200</v>
      </c>
      <c r="G141" s="61">
        <v>3.58</v>
      </c>
      <c r="H141" s="61">
        <v>3.48</v>
      </c>
      <c r="I141" s="64">
        <v>14.62</v>
      </c>
      <c r="J141" s="61">
        <v>105.46</v>
      </c>
      <c r="K141" s="73">
        <v>415</v>
      </c>
      <c r="L141" s="42"/>
    </row>
    <row r="142" spans="1:12" ht="15.75" customHeight="1" x14ac:dyDescent="0.25">
      <c r="A142" s="23"/>
      <c r="B142" s="15"/>
      <c r="C142" s="11"/>
      <c r="D142" s="7" t="s">
        <v>22</v>
      </c>
      <c r="E142" s="53" t="s">
        <v>39</v>
      </c>
      <c r="F142" s="54">
        <v>30</v>
      </c>
      <c r="G142" s="61">
        <v>2.2799999999999998</v>
      </c>
      <c r="H142" s="61">
        <v>0.24</v>
      </c>
      <c r="I142" s="64">
        <v>14.76</v>
      </c>
      <c r="J142" s="61">
        <v>70.5</v>
      </c>
      <c r="K142" s="73">
        <v>18</v>
      </c>
      <c r="L142" s="42"/>
    </row>
    <row r="143" spans="1:12" ht="15" x14ac:dyDescent="0.25">
      <c r="A143" s="23"/>
      <c r="B143" s="15"/>
      <c r="C143" s="11"/>
      <c r="D143" s="67"/>
      <c r="E143" s="53"/>
      <c r="F143" s="54"/>
      <c r="G143" s="61"/>
      <c r="H143" s="61"/>
      <c r="I143" s="64"/>
      <c r="J143" s="61"/>
      <c r="K143" s="73"/>
      <c r="L143" s="42"/>
    </row>
    <row r="144" spans="1:12" ht="15" x14ac:dyDescent="0.25">
      <c r="A144" s="23"/>
      <c r="B144" s="15"/>
      <c r="C144" s="11"/>
      <c r="D144" s="6"/>
      <c r="E144" s="53"/>
      <c r="F144" s="54"/>
      <c r="G144" s="61"/>
      <c r="H144" s="61"/>
      <c r="I144" s="64"/>
      <c r="J144" s="61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>
        <v>88.96</v>
      </c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70">SUM(G139:G145)</f>
        <v>15.24</v>
      </c>
      <c r="H146" s="19">
        <f t="shared" si="70"/>
        <v>15.700000000000001</v>
      </c>
      <c r="I146" s="19">
        <f t="shared" si="70"/>
        <v>83.710000000000008</v>
      </c>
      <c r="J146" s="19">
        <f t="shared" si="70"/>
        <v>505.02</v>
      </c>
      <c r="K146" s="25"/>
      <c r="L146" s="19">
        <f t="shared" ref="L146" si="71">SUM(L139:L145)</f>
        <v>88.96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55" t="s">
        <v>42</v>
      </c>
      <c r="F147" s="56">
        <v>60</v>
      </c>
      <c r="G147" s="65">
        <v>0.63</v>
      </c>
      <c r="H147" s="65">
        <v>9.08</v>
      </c>
      <c r="I147" s="66">
        <v>6.22</v>
      </c>
      <c r="J147" s="65">
        <v>109.91</v>
      </c>
      <c r="K147" s="68">
        <v>43</v>
      </c>
      <c r="L147" s="42"/>
    </row>
    <row r="148" spans="1:12" ht="15" x14ac:dyDescent="0.25">
      <c r="A148" s="23"/>
      <c r="B148" s="15"/>
      <c r="C148" s="11"/>
      <c r="D148" s="7" t="s">
        <v>26</v>
      </c>
      <c r="E148" s="51" t="s">
        <v>50</v>
      </c>
      <c r="F148" s="52">
        <v>200</v>
      </c>
      <c r="G148" s="60">
        <v>1.75</v>
      </c>
      <c r="H148" s="60">
        <v>4.0599999999999996</v>
      </c>
      <c r="I148" s="63">
        <v>12.96</v>
      </c>
      <c r="J148" s="60">
        <v>96.2</v>
      </c>
      <c r="K148" s="69">
        <v>96</v>
      </c>
      <c r="L148" s="42"/>
    </row>
    <row r="149" spans="1:12" ht="15" x14ac:dyDescent="0.25">
      <c r="A149" s="23"/>
      <c r="B149" s="15"/>
      <c r="C149" s="11"/>
      <c r="D149" s="7" t="s">
        <v>27</v>
      </c>
      <c r="E149" s="51" t="s">
        <v>62</v>
      </c>
      <c r="F149" s="52">
        <v>90</v>
      </c>
      <c r="G149" s="60">
        <v>24.34</v>
      </c>
      <c r="H149" s="60">
        <v>21.51</v>
      </c>
      <c r="I149" s="63">
        <v>34.729999999999997</v>
      </c>
      <c r="J149" s="60">
        <v>343.67</v>
      </c>
      <c r="K149" s="69">
        <v>318</v>
      </c>
      <c r="L149" s="42"/>
    </row>
    <row r="150" spans="1:12" ht="15" x14ac:dyDescent="0.25">
      <c r="A150" s="23"/>
      <c r="B150" s="15"/>
      <c r="C150" s="11"/>
      <c r="D150" s="7" t="s">
        <v>28</v>
      </c>
      <c r="E150" s="51" t="s">
        <v>103</v>
      </c>
      <c r="F150" s="52">
        <v>150</v>
      </c>
      <c r="G150" s="60">
        <v>3.24</v>
      </c>
      <c r="H150" s="60">
        <v>5.14</v>
      </c>
      <c r="I150" s="63">
        <v>10.44</v>
      </c>
      <c r="J150" s="60">
        <v>103</v>
      </c>
      <c r="K150" s="69">
        <v>181</v>
      </c>
      <c r="L150" s="42"/>
    </row>
    <row r="151" spans="1:12" ht="15" x14ac:dyDescent="0.25">
      <c r="A151" s="23"/>
      <c r="B151" s="15"/>
      <c r="C151" s="11"/>
      <c r="D151" s="7" t="s">
        <v>29</v>
      </c>
      <c r="E151" s="51" t="s">
        <v>85</v>
      </c>
      <c r="F151" s="52">
        <v>180</v>
      </c>
      <c r="G151" s="60">
        <v>0.61</v>
      </c>
      <c r="H151" s="60">
        <v>0.25</v>
      </c>
      <c r="I151" s="63">
        <v>11.39</v>
      </c>
      <c r="J151" s="60">
        <v>61.89</v>
      </c>
      <c r="K151" s="71">
        <v>11.17</v>
      </c>
      <c r="L151" s="42"/>
    </row>
    <row r="152" spans="1:12" ht="15" x14ac:dyDescent="0.25">
      <c r="A152" s="23"/>
      <c r="B152" s="15"/>
      <c r="C152" s="11"/>
      <c r="D152" s="7" t="s">
        <v>30</v>
      </c>
      <c r="E152" s="51" t="s">
        <v>39</v>
      </c>
      <c r="F152" s="52">
        <v>30</v>
      </c>
      <c r="G152" s="60">
        <v>2.2799999999999998</v>
      </c>
      <c r="H152" s="60">
        <v>0.24</v>
      </c>
      <c r="I152" s="63">
        <v>14.76</v>
      </c>
      <c r="J152" s="60">
        <v>70.5</v>
      </c>
      <c r="K152" s="71">
        <v>18</v>
      </c>
      <c r="L152" s="42"/>
    </row>
    <row r="153" spans="1:12" ht="15" x14ac:dyDescent="0.25">
      <c r="A153" s="23"/>
      <c r="B153" s="15"/>
      <c r="C153" s="11"/>
      <c r="D153" s="7" t="s">
        <v>31</v>
      </c>
      <c r="E153" s="51" t="s">
        <v>45</v>
      </c>
      <c r="F153" s="52">
        <v>30</v>
      </c>
      <c r="G153" s="60">
        <v>1.98</v>
      </c>
      <c r="H153" s="60">
        <v>0.36</v>
      </c>
      <c r="I153" s="63">
        <v>10.02</v>
      </c>
      <c r="J153" s="60">
        <v>52.2</v>
      </c>
      <c r="K153" s="69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61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>
        <v>88.96</v>
      </c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740</v>
      </c>
      <c r="G156" s="19">
        <f t="shared" ref="G156:J156" si="72">SUM(G147:G155)</f>
        <v>34.83</v>
      </c>
      <c r="H156" s="19">
        <f t="shared" si="72"/>
        <v>40.640000000000008</v>
      </c>
      <c r="I156" s="19">
        <f t="shared" si="72"/>
        <v>100.52</v>
      </c>
      <c r="J156" s="19">
        <f t="shared" si="72"/>
        <v>837.37</v>
      </c>
      <c r="K156" s="25"/>
      <c r="L156" s="19">
        <f t="shared" ref="L156" si="73">SUM(L147:L155)</f>
        <v>88.96</v>
      </c>
    </row>
    <row r="157" spans="1:12" ht="15" x14ac:dyDescent="0.2">
      <c r="A157" s="29">
        <f>A139</f>
        <v>2</v>
      </c>
      <c r="B157" s="30">
        <f>B139</f>
        <v>3</v>
      </c>
      <c r="C157" s="82" t="s">
        <v>4</v>
      </c>
      <c r="D157" s="83"/>
      <c r="E157" s="31"/>
      <c r="F157" s="32">
        <f>F146+F156</f>
        <v>1240</v>
      </c>
      <c r="G157" s="32">
        <f t="shared" ref="G157" si="74">G146+G156</f>
        <v>50.07</v>
      </c>
      <c r="H157" s="32">
        <f t="shared" ref="H157" si="75">H146+H156</f>
        <v>56.340000000000011</v>
      </c>
      <c r="I157" s="32">
        <f t="shared" ref="I157" si="76">I146+I156</f>
        <v>184.23000000000002</v>
      </c>
      <c r="J157" s="32">
        <f t="shared" ref="J157:L157" si="77">J146+J156</f>
        <v>1342.3899999999999</v>
      </c>
      <c r="K157" s="32"/>
      <c r="L157" s="32">
        <f t="shared" si="77"/>
        <v>177.92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49" t="s">
        <v>104</v>
      </c>
      <c r="F158" s="50">
        <v>205</v>
      </c>
      <c r="G158" s="59">
        <v>12.53</v>
      </c>
      <c r="H158" s="59">
        <v>12.97</v>
      </c>
      <c r="I158" s="62">
        <v>32.68</v>
      </c>
      <c r="J158" s="59">
        <v>269.18</v>
      </c>
      <c r="K158" s="72">
        <v>469</v>
      </c>
      <c r="L158" s="39"/>
    </row>
    <row r="159" spans="1:12" ht="15" x14ac:dyDescent="0.25">
      <c r="A159" s="23"/>
      <c r="B159" s="15"/>
      <c r="C159" s="11"/>
      <c r="D159" s="6"/>
      <c r="E159" s="51" t="s">
        <v>105</v>
      </c>
      <c r="F159" s="52">
        <v>150</v>
      </c>
      <c r="G159" s="60">
        <v>0.6</v>
      </c>
      <c r="H159" s="60">
        <v>2.6</v>
      </c>
      <c r="I159" s="63">
        <v>14.7</v>
      </c>
      <c r="J159" s="60">
        <v>70.5</v>
      </c>
      <c r="K159" s="69">
        <v>338</v>
      </c>
      <c r="L159" s="42"/>
    </row>
    <row r="160" spans="1:12" ht="15" x14ac:dyDescent="0.25">
      <c r="A160" s="23"/>
      <c r="B160" s="15"/>
      <c r="C160" s="11"/>
      <c r="D160" s="67" t="s">
        <v>22</v>
      </c>
      <c r="E160" s="53" t="s">
        <v>39</v>
      </c>
      <c r="F160" s="54">
        <v>30</v>
      </c>
      <c r="G160" s="61">
        <v>2.2799999999999998</v>
      </c>
      <c r="H160" s="61">
        <v>0.24</v>
      </c>
      <c r="I160" s="64">
        <v>14.76</v>
      </c>
      <c r="J160" s="61">
        <v>70.5</v>
      </c>
      <c r="K160" s="71">
        <v>18</v>
      </c>
      <c r="L160" s="42"/>
    </row>
    <row r="161" spans="1:12" ht="15" x14ac:dyDescent="0.25">
      <c r="A161" s="23"/>
      <c r="B161" s="15"/>
      <c r="C161" s="11"/>
      <c r="D161" s="67" t="s">
        <v>21</v>
      </c>
      <c r="E161" s="51" t="s">
        <v>106</v>
      </c>
      <c r="F161" s="52">
        <v>200</v>
      </c>
      <c r="G161" s="60">
        <v>0</v>
      </c>
      <c r="H161" s="60">
        <v>0</v>
      </c>
      <c r="I161" s="63">
        <v>15</v>
      </c>
      <c r="J161" s="60">
        <v>60</v>
      </c>
      <c r="K161" s="73">
        <v>11.4</v>
      </c>
      <c r="L161" s="42"/>
    </row>
    <row r="162" spans="1:12" ht="15" x14ac:dyDescent="0.25">
      <c r="A162" s="23"/>
      <c r="B162" s="15"/>
      <c r="C162" s="11"/>
      <c r="D162" s="7"/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>
        <v>88.96</v>
      </c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585</v>
      </c>
      <c r="G165" s="19">
        <f t="shared" ref="G165:J165" si="78">SUM(G158:G164)</f>
        <v>15.409999999999998</v>
      </c>
      <c r="H165" s="19">
        <f t="shared" si="78"/>
        <v>15.81</v>
      </c>
      <c r="I165" s="19">
        <f t="shared" si="78"/>
        <v>77.139999999999986</v>
      </c>
      <c r="J165" s="19">
        <f t="shared" si="78"/>
        <v>470.18</v>
      </c>
      <c r="K165" s="25"/>
      <c r="L165" s="19">
        <f t="shared" ref="L165" si="79">SUM(L158:L164)</f>
        <v>88.96</v>
      </c>
    </row>
    <row r="166" spans="1:12" ht="30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55" t="s">
        <v>55</v>
      </c>
      <c r="F166" s="56">
        <v>60</v>
      </c>
      <c r="G166" s="65">
        <v>0.93</v>
      </c>
      <c r="H166" s="65">
        <v>3.05</v>
      </c>
      <c r="I166" s="66">
        <v>5.63</v>
      </c>
      <c r="J166" s="65">
        <v>54.3</v>
      </c>
      <c r="K166" s="68">
        <v>45</v>
      </c>
      <c r="L166" s="42"/>
    </row>
    <row r="167" spans="1:12" ht="15" x14ac:dyDescent="0.25">
      <c r="A167" s="23"/>
      <c r="B167" s="15"/>
      <c r="C167" s="11"/>
      <c r="D167" s="7" t="s">
        <v>26</v>
      </c>
      <c r="E167" s="51" t="s">
        <v>48</v>
      </c>
      <c r="F167" s="52">
        <v>200</v>
      </c>
      <c r="G167" s="60">
        <v>4.3600000000000003</v>
      </c>
      <c r="H167" s="60">
        <v>2.5299999999999998</v>
      </c>
      <c r="I167" s="63">
        <v>16.66</v>
      </c>
      <c r="J167" s="60">
        <v>107.18</v>
      </c>
      <c r="K167" s="69">
        <v>103</v>
      </c>
      <c r="L167" s="42"/>
    </row>
    <row r="168" spans="1:12" ht="15" x14ac:dyDescent="0.25">
      <c r="A168" s="23"/>
      <c r="B168" s="15"/>
      <c r="C168" s="11"/>
      <c r="D168" s="7" t="s">
        <v>27</v>
      </c>
      <c r="E168" s="51" t="s">
        <v>107</v>
      </c>
      <c r="F168" s="52">
        <v>240</v>
      </c>
      <c r="G168" s="60">
        <v>21.18</v>
      </c>
      <c r="H168" s="60">
        <v>17.72</v>
      </c>
      <c r="I168" s="63">
        <v>34.29</v>
      </c>
      <c r="J168" s="60">
        <v>350.37</v>
      </c>
      <c r="K168" s="69">
        <v>598</v>
      </c>
      <c r="L168" s="42"/>
    </row>
    <row r="169" spans="1:12" ht="15" x14ac:dyDescent="0.25">
      <c r="A169" s="23"/>
      <c r="B169" s="15"/>
      <c r="C169" s="11"/>
      <c r="D169" s="67" t="s">
        <v>29</v>
      </c>
      <c r="E169" s="51" t="s">
        <v>71</v>
      </c>
      <c r="F169" s="52">
        <v>180</v>
      </c>
      <c r="G169" s="60">
        <v>0.67</v>
      </c>
      <c r="H169" s="60">
        <v>0</v>
      </c>
      <c r="I169" s="63">
        <v>19.190000000000001</v>
      </c>
      <c r="J169" s="60">
        <v>70.47</v>
      </c>
      <c r="K169" s="71">
        <v>820</v>
      </c>
      <c r="L169" s="42"/>
    </row>
    <row r="170" spans="1:12" ht="15" x14ac:dyDescent="0.25">
      <c r="A170" s="23"/>
      <c r="B170" s="15"/>
      <c r="C170" s="11"/>
      <c r="D170" s="67" t="s">
        <v>30</v>
      </c>
      <c r="E170" s="77" t="s">
        <v>46</v>
      </c>
      <c r="F170" s="52">
        <v>30</v>
      </c>
      <c r="G170" s="60">
        <v>2.2799999999999998</v>
      </c>
      <c r="H170" s="60">
        <v>0.24</v>
      </c>
      <c r="I170" s="63">
        <v>14.76</v>
      </c>
      <c r="J170" s="60">
        <v>70.5</v>
      </c>
      <c r="K170" s="69">
        <v>18</v>
      </c>
      <c r="L170" s="42"/>
    </row>
    <row r="171" spans="1:12" ht="15" x14ac:dyDescent="0.25">
      <c r="A171" s="23"/>
      <c r="B171" s="15"/>
      <c r="C171" s="11"/>
      <c r="D171" s="67" t="s">
        <v>31</v>
      </c>
      <c r="E171" s="51" t="s">
        <v>45</v>
      </c>
      <c r="F171" s="42">
        <v>30</v>
      </c>
      <c r="G171" s="60">
        <v>1.98</v>
      </c>
      <c r="H171" s="60">
        <v>0.36</v>
      </c>
      <c r="I171" s="63">
        <v>10.02</v>
      </c>
      <c r="J171" s="60">
        <v>52.2</v>
      </c>
      <c r="K171" s="69"/>
      <c r="L171" s="42"/>
    </row>
    <row r="172" spans="1:12" ht="15" x14ac:dyDescent="0.25">
      <c r="A172" s="23"/>
      <c r="B172" s="15"/>
      <c r="C172" s="11"/>
      <c r="D172" s="7"/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>
        <v>88.96</v>
      </c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740</v>
      </c>
      <c r="G175" s="19">
        <f>SUM(G166:G174)</f>
        <v>31.400000000000002</v>
      </c>
      <c r="H175" s="19">
        <f>SUM(H166:H174)</f>
        <v>23.899999999999995</v>
      </c>
      <c r="I175" s="19">
        <f>SUM(I166:I174)</f>
        <v>100.55</v>
      </c>
      <c r="J175" s="19">
        <f>SUM(J166:J174)</f>
        <v>705.0200000000001</v>
      </c>
      <c r="K175" s="25"/>
      <c r="L175" s="19">
        <f>SUM(L166:L174)</f>
        <v>88.96</v>
      </c>
    </row>
    <row r="176" spans="1:12" ht="15" x14ac:dyDescent="0.2">
      <c r="A176" s="29">
        <f>A158</f>
        <v>2</v>
      </c>
      <c r="B176" s="30">
        <f>B158</f>
        <v>4</v>
      </c>
      <c r="C176" s="82" t="s">
        <v>4</v>
      </c>
      <c r="D176" s="83"/>
      <c r="E176" s="31"/>
      <c r="F176" s="32">
        <f>F165+F175</f>
        <v>1325</v>
      </c>
      <c r="G176" s="32">
        <f>G165+G175</f>
        <v>46.81</v>
      </c>
      <c r="H176" s="32">
        <f>H165+H175</f>
        <v>39.709999999999994</v>
      </c>
      <c r="I176" s="32">
        <f>I165+I175</f>
        <v>177.69</v>
      </c>
      <c r="J176" s="32">
        <f>J165+J175</f>
        <v>1175.2</v>
      </c>
      <c r="K176" s="32"/>
      <c r="L176" s="32">
        <f>L165+L175</f>
        <v>177.92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49" t="s">
        <v>109</v>
      </c>
      <c r="F177" s="50">
        <v>100</v>
      </c>
      <c r="G177" s="59">
        <v>13.96</v>
      </c>
      <c r="H177" s="59">
        <v>11.09</v>
      </c>
      <c r="I177" s="62">
        <v>11.48</v>
      </c>
      <c r="J177" s="59">
        <v>132.37</v>
      </c>
      <c r="K177" s="72" t="s">
        <v>112</v>
      </c>
      <c r="L177" s="39"/>
    </row>
    <row r="178" spans="1:12" ht="15" x14ac:dyDescent="0.25">
      <c r="A178" s="23"/>
      <c r="B178" s="15"/>
      <c r="C178" s="11"/>
      <c r="D178" s="81" t="s">
        <v>28</v>
      </c>
      <c r="E178" s="51" t="s">
        <v>63</v>
      </c>
      <c r="F178" s="52">
        <v>150</v>
      </c>
      <c r="G178" s="60">
        <v>5.52</v>
      </c>
      <c r="H178" s="60">
        <v>4.3600000000000003</v>
      </c>
      <c r="I178" s="63">
        <v>37.99</v>
      </c>
      <c r="J178" s="60">
        <v>202.49</v>
      </c>
      <c r="K178" s="69">
        <v>626</v>
      </c>
      <c r="L178" s="42"/>
    </row>
    <row r="179" spans="1:12" ht="15" x14ac:dyDescent="0.25">
      <c r="A179" s="23"/>
      <c r="B179" s="15"/>
      <c r="C179" s="11"/>
      <c r="D179" s="67" t="s">
        <v>22</v>
      </c>
      <c r="E179" s="53" t="s">
        <v>110</v>
      </c>
      <c r="F179" s="54">
        <v>50</v>
      </c>
      <c r="G179" s="61">
        <v>3.8</v>
      </c>
      <c r="H179" s="61">
        <v>0.4</v>
      </c>
      <c r="I179" s="64">
        <v>24.6</v>
      </c>
      <c r="J179" s="61">
        <v>117.5</v>
      </c>
      <c r="K179" s="73">
        <v>18</v>
      </c>
      <c r="L179" s="42"/>
    </row>
    <row r="180" spans="1:12" ht="15" x14ac:dyDescent="0.25">
      <c r="A180" s="23"/>
      <c r="B180" s="15"/>
      <c r="C180" s="11"/>
      <c r="D180" s="67" t="s">
        <v>21</v>
      </c>
      <c r="E180" s="51" t="s">
        <v>111</v>
      </c>
      <c r="F180" s="52">
        <v>200</v>
      </c>
      <c r="G180" s="60">
        <v>0.03</v>
      </c>
      <c r="H180" s="60">
        <v>0</v>
      </c>
      <c r="I180" s="63">
        <v>10.1</v>
      </c>
      <c r="J180" s="60">
        <v>41.26</v>
      </c>
      <c r="K180" s="73">
        <v>423</v>
      </c>
      <c r="L180" s="42"/>
    </row>
    <row r="181" spans="1:12" ht="15" x14ac:dyDescent="0.25">
      <c r="A181" s="23"/>
      <c r="B181" s="15"/>
      <c r="C181" s="11"/>
      <c r="D181" s="7"/>
      <c r="E181" s="51"/>
      <c r="F181" s="5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>
        <v>88.96</v>
      </c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 t="shared" ref="G184:J184" si="80">SUM(G177:G183)</f>
        <v>23.310000000000002</v>
      </c>
      <c r="H184" s="19">
        <f t="shared" si="80"/>
        <v>15.85</v>
      </c>
      <c r="I184" s="19">
        <f t="shared" si="80"/>
        <v>84.169999999999987</v>
      </c>
      <c r="J184" s="19">
        <f t="shared" si="80"/>
        <v>493.62</v>
      </c>
      <c r="K184" s="25"/>
      <c r="L184" s="19">
        <f t="shared" ref="L184" si="81">SUM(L177:L183)</f>
        <v>88.96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55" t="s">
        <v>113</v>
      </c>
      <c r="F185" s="56">
        <v>60</v>
      </c>
      <c r="G185" s="65">
        <v>0.85</v>
      </c>
      <c r="H185" s="65">
        <v>3.05</v>
      </c>
      <c r="I185" s="66">
        <v>16.850000000000001</v>
      </c>
      <c r="J185" s="65">
        <v>50.91</v>
      </c>
      <c r="K185" s="68">
        <v>52</v>
      </c>
      <c r="L185" s="42"/>
    </row>
    <row r="186" spans="1:12" ht="15" x14ac:dyDescent="0.25">
      <c r="A186" s="23"/>
      <c r="B186" s="15"/>
      <c r="C186" s="11"/>
      <c r="D186" s="7" t="s">
        <v>26</v>
      </c>
      <c r="E186" s="51" t="s">
        <v>114</v>
      </c>
      <c r="F186" s="52">
        <v>200</v>
      </c>
      <c r="G186" s="60">
        <v>4.7</v>
      </c>
      <c r="H186" s="60">
        <v>4.4400000000000004</v>
      </c>
      <c r="I186" s="63">
        <v>35.799999999999997</v>
      </c>
      <c r="J186" s="60">
        <v>120.68</v>
      </c>
      <c r="K186" s="69">
        <v>132</v>
      </c>
      <c r="L186" s="42"/>
    </row>
    <row r="187" spans="1:12" ht="15" x14ac:dyDescent="0.25">
      <c r="A187" s="23"/>
      <c r="B187" s="15"/>
      <c r="C187" s="11"/>
      <c r="D187" s="7" t="s">
        <v>27</v>
      </c>
      <c r="E187" s="51" t="s">
        <v>115</v>
      </c>
      <c r="F187" s="52">
        <v>100</v>
      </c>
      <c r="G187" s="60">
        <v>10.210000000000001</v>
      </c>
      <c r="H187" s="60">
        <v>8.57</v>
      </c>
      <c r="I187" s="63">
        <v>7.36</v>
      </c>
      <c r="J187" s="60">
        <v>165.97</v>
      </c>
      <c r="K187" s="69">
        <v>315</v>
      </c>
      <c r="L187" s="42"/>
    </row>
    <row r="188" spans="1:12" ht="15" x14ac:dyDescent="0.25">
      <c r="A188" s="23"/>
      <c r="B188" s="15"/>
      <c r="C188" s="11"/>
      <c r="D188" s="67" t="s">
        <v>28</v>
      </c>
      <c r="E188" s="51" t="s">
        <v>70</v>
      </c>
      <c r="F188" s="52">
        <v>150</v>
      </c>
      <c r="G188" s="60">
        <v>3.32</v>
      </c>
      <c r="H188" s="60">
        <v>7.22</v>
      </c>
      <c r="I188" s="63">
        <v>22.63</v>
      </c>
      <c r="J188" s="60">
        <v>160.99</v>
      </c>
      <c r="K188" s="60">
        <v>7.4</v>
      </c>
      <c r="L188" s="42"/>
    </row>
    <row r="189" spans="1:12" ht="15" x14ac:dyDescent="0.25">
      <c r="A189" s="23"/>
      <c r="B189" s="15"/>
      <c r="C189" s="11"/>
      <c r="D189" s="67" t="s">
        <v>29</v>
      </c>
      <c r="E189" s="51" t="s">
        <v>77</v>
      </c>
      <c r="F189" s="52">
        <v>180</v>
      </c>
      <c r="G189" s="60">
        <v>0.11</v>
      </c>
      <c r="H189" s="60">
        <v>0.02</v>
      </c>
      <c r="I189" s="63">
        <v>20.41</v>
      </c>
      <c r="J189" s="60">
        <v>83.77</v>
      </c>
      <c r="K189" s="71">
        <v>480</v>
      </c>
      <c r="L189" s="42"/>
    </row>
    <row r="190" spans="1:12" ht="15" x14ac:dyDescent="0.25">
      <c r="A190" s="23"/>
      <c r="B190" s="15"/>
      <c r="C190" s="11"/>
      <c r="D190" s="67" t="s">
        <v>30</v>
      </c>
      <c r="E190" s="51" t="s">
        <v>39</v>
      </c>
      <c r="F190" s="52">
        <v>30</v>
      </c>
      <c r="G190" s="60">
        <v>2.2799999999999998</v>
      </c>
      <c r="H190" s="60">
        <v>0.24</v>
      </c>
      <c r="I190" s="63">
        <v>14.76</v>
      </c>
      <c r="J190" s="60">
        <v>70.5</v>
      </c>
      <c r="K190" s="69"/>
      <c r="L190" s="42"/>
    </row>
    <row r="191" spans="1:12" ht="15" x14ac:dyDescent="0.25">
      <c r="A191" s="23"/>
      <c r="B191" s="15"/>
      <c r="C191" s="11"/>
      <c r="D191" s="81" t="s">
        <v>31</v>
      </c>
      <c r="E191" s="51" t="s">
        <v>45</v>
      </c>
      <c r="F191" s="52">
        <v>30</v>
      </c>
      <c r="G191" s="60">
        <v>1.98</v>
      </c>
      <c r="H191" s="60">
        <v>0.36</v>
      </c>
      <c r="I191" s="63">
        <v>10.02</v>
      </c>
      <c r="J191" s="60">
        <v>52.2</v>
      </c>
      <c r="K191" s="69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61"/>
      <c r="H192" s="61"/>
      <c r="I192" s="64"/>
      <c r="J192" s="42"/>
      <c r="K192" s="43"/>
      <c r="L192" s="42">
        <v>88.96</v>
      </c>
    </row>
    <row r="193" spans="1:12" ht="15" x14ac:dyDescent="0.25">
      <c r="A193" s="24"/>
      <c r="B193" s="17"/>
      <c r="C193" s="8"/>
      <c r="D193" s="18" t="s">
        <v>32</v>
      </c>
      <c r="E193" s="9"/>
      <c r="F193" s="19">
        <f>SUM(F185:F192)</f>
        <v>750</v>
      </c>
      <c r="G193" s="19">
        <f>SUM(G185:G192)</f>
        <v>23.450000000000003</v>
      </c>
      <c r="H193" s="19">
        <f>SUM(H185:H192)</f>
        <v>23.9</v>
      </c>
      <c r="I193" s="19">
        <f>SUM(I185:I192)</f>
        <v>127.83</v>
      </c>
      <c r="J193" s="19">
        <f>SUM(J185:J192)</f>
        <v>705.0200000000001</v>
      </c>
      <c r="K193" s="25"/>
      <c r="L193" s="19">
        <f>SUM(L185:L192)</f>
        <v>88.96</v>
      </c>
    </row>
    <row r="194" spans="1:12" ht="15.75" thickBot="1" x14ac:dyDescent="0.25">
      <c r="A194" s="29">
        <f>A177</f>
        <v>2</v>
      </c>
      <c r="B194" s="30">
        <f>B177</f>
        <v>5</v>
      </c>
      <c r="C194" s="82" t="s">
        <v>4</v>
      </c>
      <c r="D194" s="83"/>
      <c r="E194" s="31"/>
      <c r="F194" s="32">
        <f>F184+F193</f>
        <v>1250</v>
      </c>
      <c r="G194" s="32">
        <f>G184+G193</f>
        <v>46.760000000000005</v>
      </c>
      <c r="H194" s="32">
        <f>H184+H193</f>
        <v>39.75</v>
      </c>
      <c r="I194" s="32">
        <f>I184+I193</f>
        <v>212</v>
      </c>
      <c r="J194" s="32">
        <f>J184+J193</f>
        <v>1198.6400000000001</v>
      </c>
      <c r="K194" s="32"/>
      <c r="L194" s="32">
        <f>L184+L193</f>
        <v>177.92</v>
      </c>
    </row>
    <row r="195" spans="1:12" ht="13.5" thickBot="1" x14ac:dyDescent="0.25">
      <c r="A195" s="27"/>
      <c r="B195" s="28"/>
      <c r="C195" s="84" t="s">
        <v>5</v>
      </c>
      <c r="D195" s="84"/>
      <c r="E195" s="84"/>
      <c r="F195" s="34">
        <f>(F24+F43+F62+F81+F100+F119+F138+F157+F176+F194)/(IF(F24=0,0,1)+IF(F43=0,0,1)+IF(F62=0,0,1)+IF(F81=0,0,1)+IF(F100=0,0,1)+IF(F119=0,0,1)+IF(F138=0,0,1)+IF(F157=0,0,1)+IF(F176=0,0,1)+IF(F194=0,0,1))</f>
        <v>1261</v>
      </c>
      <c r="G195" s="34">
        <f>(G24+G43+G62+G81+G100+G119+G138+G157+G176+G194)/(IF(G24=0,0,1)+IF(G43=0,0,1)+IF(G62=0,0,1)+IF(G81=0,0,1)+IF(G100=0,0,1)+IF(G119=0,0,1)+IF(G138=0,0,1)+IF(G157=0,0,1)+IF(G176=0,0,1)+IF(G194=0,0,1))</f>
        <v>49.935000000000002</v>
      </c>
      <c r="H195" s="34">
        <f>(H24+H43+H62+H81+H100+H119+H138+H157+H176+H194)/(IF(H24=0,0,1)+IF(H43=0,0,1)+IF(H62=0,0,1)+IF(H81=0,0,1)+IF(H100=0,0,1)+IF(H119=0,0,1)+IF(H138=0,0,1)+IF(H157=0,0,1)+IF(H176=0,0,1)+IF(H194=0,0,1))</f>
        <v>49.237000000000002</v>
      </c>
      <c r="I195" s="34">
        <f>(I24+I43+I62+I81+I100+I119+I138+I157+I176+I194)/(IF(I24=0,0,1)+IF(I43=0,0,1)+IF(I62=0,0,1)+IF(I81=0,0,1)+IF(I100=0,0,1)+IF(I119=0,0,1)+IF(I138=0,0,1)+IF(I157=0,0,1)+IF(I176=0,0,1)+IF(I194=0,0,1))</f>
        <v>197.09200000000001</v>
      </c>
      <c r="J195" s="34">
        <f>(J24+J43+J62+J81+J100+J119+J138+J157+J176+J194)/(IF(J24=0,0,1)+IF(J43=0,0,1)+IF(J62=0,0,1)+IF(J81=0,0,1)+IF(J100=0,0,1)+IF(J119=0,0,1)+IF(J138=0,0,1)+IF(J157=0,0,1)+IF(J176=0,0,1)+IF(J194=0,0,1))</f>
        <v>1339.8120000000001</v>
      </c>
      <c r="K195" s="34"/>
      <c r="L195" s="34">
        <f>(L24+L43+L62+L81+L100+L119+L138+L157+L176+L194)/(IF(L24=0,0,1)+IF(L43=0,0,1)+IF(L62=0,0,1)+IF(L81=0,0,1)+IF(L100=0,0,1)+IF(L119=0,0,1)+IF(L138=0,0,1)+IF(L157=0,0,1)+IF(L176=0,0,1)+IF(L194=0,0,1))</f>
        <v>177.92000000000002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5:E195"/>
    <mergeCell ref="C194:D194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 Бормотов</cp:lastModifiedBy>
  <dcterms:created xsi:type="dcterms:W3CDTF">2022-05-16T14:23:56Z</dcterms:created>
  <dcterms:modified xsi:type="dcterms:W3CDTF">2025-01-22T13:05:11Z</dcterms:modified>
</cp:coreProperties>
</file>